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25" activeTab="0"/>
  </bookViews>
  <sheets>
    <sheet name="汇总表" sheetId="1" r:id="rId1"/>
  </sheets>
  <definedNames>
    <definedName name="_xlnm._FilterDatabase" localSheetId="0" hidden="1">'汇总表'!$A$3:$Q$62</definedName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<sst xmlns="http://schemas.openxmlformats.org/spreadsheetml/2006/main" count="315" uniqueCount="71">
  <si>
    <t>招聘单位名称</t>
  </si>
  <si>
    <t>岗位名称</t>
  </si>
  <si>
    <t>招聘
计划数</t>
  </si>
  <si>
    <t>姓名</t>
  </si>
  <si>
    <t>性别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</si>
  <si>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</si>
  <si>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</si>
  <si>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</si>
  <si>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</si>
  <si>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</si>
  <si>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</si>
  <si>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r>
      <rPr>
        <sz val="10"/>
        <rFont val="CESI仿宋-GB2312"/>
        <family val="3"/>
      </rPr>
      <t>吉林省学校后勤管理指导中心</t>
    </r>
  </si>
  <si>
    <r>
      <rPr>
        <sz val="10"/>
        <rFont val="CESI仿宋-GB2312"/>
        <family val="3"/>
      </rPr>
      <t>会计</t>
    </r>
  </si>
  <si>
    <t>1</t>
  </si>
  <si>
    <r>
      <rPr>
        <sz val="10"/>
        <rFont val="CESI仿宋-GB2312"/>
        <family val="3"/>
      </rPr>
      <t>宋小明</t>
    </r>
  </si>
  <si>
    <r>
      <rPr>
        <sz val="10"/>
        <rFont val="CESI仿宋-GB2312"/>
        <family val="3"/>
      </rPr>
      <t>男</t>
    </r>
  </si>
  <si>
    <r>
      <rPr>
        <sz val="10"/>
        <rFont val="CESI仿宋-GB2312"/>
        <family val="3"/>
      </rPr>
      <t>女</t>
    </r>
  </si>
  <si>
    <r>
      <rPr>
        <sz val="10"/>
        <rFont val="CESI仿宋-GB2312"/>
        <family val="3"/>
      </rPr>
      <t>文字综合</t>
    </r>
  </si>
  <si>
    <t>2</t>
  </si>
  <si>
    <r>
      <rPr>
        <sz val="10"/>
        <rFont val="CESI仿宋-GB2312"/>
        <family val="3"/>
      </rPr>
      <t>孟易瑾</t>
    </r>
  </si>
  <si>
    <r>
      <rPr>
        <sz val="10"/>
        <rFont val="CESI仿宋-GB2312"/>
        <family val="3"/>
      </rPr>
      <t>郭秋琦</t>
    </r>
  </si>
  <si>
    <r>
      <rPr>
        <sz val="10"/>
        <rFont val="CESI仿宋-GB2312"/>
        <family val="3"/>
      </rPr>
      <t>综合管理</t>
    </r>
  </si>
  <si>
    <r>
      <rPr>
        <sz val="10"/>
        <rFont val="CESI仿宋-GB2312"/>
        <family val="3"/>
      </rPr>
      <t>王宏博</t>
    </r>
  </si>
  <si>
    <r>
      <rPr>
        <sz val="10"/>
        <rFont val="CESI仿宋-GB2312"/>
        <family val="3"/>
      </rPr>
      <t>王意涵</t>
    </r>
  </si>
  <si>
    <t>女</t>
  </si>
  <si>
    <r>
      <rPr>
        <sz val="10"/>
        <rFont val="CESI仿宋-GB2312"/>
        <family val="3"/>
      </rPr>
      <t>吉林教育杂志社</t>
    </r>
  </si>
  <si>
    <r>
      <rPr>
        <sz val="10"/>
        <rFont val="CESI仿宋-GB2312"/>
        <family val="3"/>
      </rPr>
      <t>美术编辑</t>
    </r>
  </si>
  <si>
    <r>
      <rPr>
        <sz val="10"/>
        <rFont val="CESI仿宋-GB2312"/>
        <family val="3"/>
      </rPr>
      <t>张琬琪</t>
    </r>
  </si>
  <si>
    <r>
      <rPr>
        <sz val="10"/>
        <rFont val="CESI仿宋-GB2312"/>
        <family val="3"/>
      </rPr>
      <t>文字编辑</t>
    </r>
  </si>
  <si>
    <r>
      <rPr>
        <sz val="10"/>
        <rFont val="CESI仿宋-GB2312"/>
        <family val="3"/>
      </rPr>
      <t>李莹</t>
    </r>
  </si>
  <si>
    <r>
      <rPr>
        <sz val="10"/>
        <rFont val="CESI仿宋-GB2312"/>
        <family val="3"/>
      </rPr>
      <t>金秋月</t>
    </r>
  </si>
  <si>
    <r>
      <rPr>
        <sz val="10"/>
        <rFont val="CESI仿宋-GB2312"/>
        <family val="3"/>
      </rPr>
      <t>新媒体技术</t>
    </r>
  </si>
  <si>
    <r>
      <rPr>
        <sz val="10"/>
        <rFont val="CESI仿宋-GB2312"/>
        <family val="3"/>
      </rPr>
      <t>刘玲</t>
    </r>
  </si>
  <si>
    <r>
      <rPr>
        <sz val="10"/>
        <rFont val="CESI仿宋-GB2312"/>
        <family val="3"/>
      </rPr>
      <t>吉林省教育基金会秘书处</t>
    </r>
  </si>
  <si>
    <r>
      <rPr>
        <sz val="10"/>
        <rFont val="CESI仿宋-GB2312"/>
        <family val="3"/>
      </rPr>
      <t>财务管理</t>
    </r>
  </si>
  <si>
    <r>
      <rPr>
        <sz val="10"/>
        <rFont val="CESI仿宋-GB2312"/>
        <family val="3"/>
      </rPr>
      <t>温延美</t>
    </r>
  </si>
  <si>
    <r>
      <rPr>
        <sz val="10"/>
        <rFont val="CESI仿宋-GB2312"/>
        <family val="3"/>
      </rPr>
      <t>吉林省教育信息中心</t>
    </r>
  </si>
  <si>
    <r>
      <rPr>
        <sz val="10"/>
        <rFont val="CESI仿宋-GB2312"/>
        <family val="3"/>
      </rPr>
      <t>信息技术</t>
    </r>
  </si>
  <si>
    <r>
      <rPr>
        <sz val="10"/>
        <rFont val="CESI仿宋-GB2312"/>
        <family val="3"/>
      </rPr>
      <t>李紫晴</t>
    </r>
  </si>
  <si>
    <r>
      <rPr>
        <sz val="10"/>
        <rFont val="CESI仿宋-GB2312"/>
        <family val="3"/>
      </rPr>
      <t>吉林省教育科学院</t>
    </r>
  </si>
  <si>
    <r>
      <rPr>
        <sz val="10"/>
        <rFont val="CESI仿宋-GB2312"/>
        <family val="3"/>
      </rPr>
      <t>基础教育研究</t>
    </r>
  </si>
  <si>
    <t>3</t>
  </si>
  <si>
    <r>
      <rPr>
        <sz val="10"/>
        <rFont val="CESI仿宋-GB2312"/>
        <family val="3"/>
      </rPr>
      <t>赵雯馨</t>
    </r>
  </si>
  <si>
    <r>
      <rPr>
        <sz val="10"/>
        <rFont val="CESI仿宋-GB2312"/>
        <family val="3"/>
      </rPr>
      <t>殷静雪</t>
    </r>
  </si>
  <si>
    <r>
      <rPr>
        <sz val="10"/>
        <rFont val="CESI仿宋-GB2312"/>
        <family val="3"/>
      </rPr>
      <t>张鹤馨</t>
    </r>
  </si>
  <si>
    <r>
      <rPr>
        <sz val="10"/>
        <rFont val="CESI仿宋-GB2312"/>
        <family val="3"/>
      </rPr>
      <t>教育发展研究</t>
    </r>
  </si>
  <si>
    <r>
      <rPr>
        <sz val="10"/>
        <rFont val="CESI仿宋-GB2312"/>
        <family val="3"/>
      </rPr>
      <t>姜佳宏</t>
    </r>
  </si>
  <si>
    <r>
      <rPr>
        <sz val="10"/>
        <rFont val="CESI仿宋-GB2312"/>
        <family val="3"/>
      </rPr>
      <t>孙天宇</t>
    </r>
  </si>
  <si>
    <r>
      <rPr>
        <sz val="10"/>
        <rFont val="CESI仿宋-GB2312"/>
        <family val="3"/>
      </rPr>
      <t>段莲杰</t>
    </r>
  </si>
  <si>
    <r>
      <rPr>
        <sz val="9"/>
        <rFont val="CESI仿宋-GB2312"/>
        <family val="3"/>
      </rPr>
      <t>东北三省中小学朝文教材编译出版协作小组办公室</t>
    </r>
  </si>
  <si>
    <r>
      <rPr>
        <sz val="10"/>
        <rFont val="CESI仿宋-GB2312"/>
        <family val="3"/>
      </rPr>
      <t>出纳</t>
    </r>
  </si>
  <si>
    <r>
      <rPr>
        <sz val="10"/>
        <rFont val="CESI仿宋-GB2312"/>
        <family val="3"/>
      </rPr>
      <t>滕</t>
    </r>
    <r>
      <rPr>
        <sz val="10"/>
        <rFont val="宋体"/>
        <family val="0"/>
      </rPr>
      <t>啓</t>
    </r>
    <r>
      <rPr>
        <sz val="10"/>
        <rFont val="CESI仿宋-GB2312"/>
        <family val="3"/>
      </rPr>
      <t>卉</t>
    </r>
  </si>
  <si>
    <r>
      <rPr>
        <sz val="10"/>
        <rFont val="CESI仿宋-GB2312"/>
        <family val="3"/>
      </rPr>
      <t>吉林省电化教育馆</t>
    </r>
  </si>
  <si>
    <r>
      <rPr>
        <sz val="10"/>
        <rFont val="CESI仿宋-GB2312"/>
        <family val="3"/>
      </rPr>
      <t>人事劳资</t>
    </r>
  </si>
  <si>
    <r>
      <rPr>
        <sz val="10"/>
        <rFont val="CESI仿宋-GB2312"/>
        <family val="3"/>
      </rPr>
      <t>王添媛</t>
    </r>
  </si>
  <si>
    <r>
      <rPr>
        <sz val="10"/>
        <rFont val="CESI仿宋-GB2312"/>
        <family val="3"/>
      </rPr>
      <t>网络技术服务</t>
    </r>
  </si>
  <si>
    <r>
      <rPr>
        <sz val="10"/>
        <rFont val="CESI仿宋-GB2312"/>
        <family val="3"/>
      </rPr>
      <t>李鑫</t>
    </r>
  </si>
  <si>
    <r>
      <rPr>
        <sz val="10"/>
        <rFont val="CESI仿宋-GB2312"/>
        <family val="3"/>
      </rPr>
      <t>文秘档案</t>
    </r>
  </si>
  <si>
    <r>
      <rPr>
        <sz val="10"/>
        <rFont val="CESI仿宋-GB2312"/>
        <family val="3"/>
      </rPr>
      <t>鞠采育</t>
    </r>
  </si>
  <si>
    <r>
      <rPr>
        <sz val="10"/>
        <rFont val="CESI仿宋-GB2312"/>
        <family val="3"/>
      </rPr>
      <t>吉林省教育技术装备中心</t>
    </r>
  </si>
  <si>
    <r>
      <rPr>
        <sz val="10"/>
        <rFont val="CESI仿宋-GB2312"/>
        <family val="3"/>
      </rPr>
      <t>信息技术管理</t>
    </r>
  </si>
  <si>
    <r>
      <rPr>
        <sz val="10"/>
        <rFont val="CESI仿宋-GB2312"/>
        <family val="3"/>
      </rPr>
      <t>纪茜茹</t>
    </r>
  </si>
  <si>
    <r>
      <rPr>
        <sz val="10"/>
        <rFont val="CESI仿宋-GB2312"/>
        <family val="3"/>
      </rPr>
      <t>吉林省普通话培训测试中心</t>
    </r>
  </si>
  <si>
    <r>
      <rPr>
        <sz val="10"/>
        <rFont val="CESI仿宋-GB2312"/>
        <family val="3"/>
      </rPr>
      <t>信息系统管理</t>
    </r>
  </si>
  <si>
    <r>
      <rPr>
        <sz val="10"/>
        <rFont val="CESI仿宋-GB2312"/>
        <family val="3"/>
      </rPr>
      <t>贺奇</t>
    </r>
  </si>
  <si>
    <t>放弃</t>
  </si>
  <si>
    <t>填报主管部门（单位）：吉林省教育厅                                                             2022年9月26日</t>
  </si>
  <si>
    <t>抽签顺序号</t>
  </si>
  <si>
    <t>85</t>
  </si>
  <si>
    <t>------</t>
  </si>
  <si>
    <t>2022年吉林省省直事业单位公开招聘工作人员7号公告考试成绩汇总表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</si>
</sst>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9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0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CESI仿宋-GB2312"/>
      <family val="3"/>
    </font>
    <font>
      <sz val="9"/>
      <name val="CESI仿宋-GB2312"/>
      <family val="3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10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49" fontId="2" fillId="32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176" fontId="8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76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left" vertical="center" wrapText="1"/>
    </xf>
    <xf numFmtId="49" fontId="5" fillId="32" borderId="0" xfId="0" applyNumberFormat="1" applyFont="1" applyFill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15" zoomScaleNormal="115" workbookViewId="0" topLeftCell="A1">
      <selection activeCell="N1" sqref="N1"/>
    </sheetView>
  </sheetViews>
  <sheetFormatPr defaultColWidth="9.00390625" defaultRowHeight="24" customHeight="1"/>
  <cols>
    <col min="1" max="1" width="25.00390625" style="2" customWidth="1"/>
    <col min="2" max="2" width="15.625" style="2" customWidth="1"/>
    <col min="3" max="3" width="6.125" style="3" customWidth="1"/>
    <col min="4" max="5" width="7.125" style="3" customWidth="1"/>
    <col min="6" max="6" width="13.625" style="3" customWidth="1"/>
    <col min="7" max="8" width="7.50390625" style="4" customWidth="1"/>
    <col min="9" max="9" width="8.00390625" style="4" customWidth="1"/>
    <col min="10" max="10" width="8.25390625" style="4" customWidth="1"/>
    <col min="11" max="11" width="8.375" style="4" customWidth="1"/>
    <col min="12" max="12" width="5.50390625" style="13" customWidth="1"/>
    <col min="13" max="16384" width="9.00390625" style="2" customWidth="1"/>
  </cols>
  <sheetData>
    <row r="1" spans="1:12" ht="31.5" customHeight="1">
      <c r="A1" s="28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 customHeight="1">
      <c r="A2" s="26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39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67</v>
      </c>
      <c r="G3" s="16" t="s">
        <v>5</v>
      </c>
      <c r="H3" s="16" t="s">
        <v>6</v>
      </c>
      <c r="I3" s="17" t="s">
        <v>7</v>
      </c>
      <c r="J3" s="17" t="s">
        <v>8</v>
      </c>
      <c r="K3" s="16" t="s">
        <v>9</v>
      </c>
      <c r="L3" s="18" t="s">
        <v>10</v>
      </c>
    </row>
    <row r="4" spans="1:12" s="1" customFormat="1" ht="24.75" customHeight="1">
      <c r="A4" s="5" t="s">
        <v>11</v>
      </c>
      <c r="B4" s="5" t="s">
        <v>12</v>
      </c>
      <c r="C4" s="5" t="s">
        <v>13</v>
      </c>
      <c r="D4" s="5" t="s">
        <v>14</v>
      </c>
      <c r="E4" s="7" t="s">
        <v>15</v>
      </c>
      <c r="F4" s="9">
        <v>1</v>
      </c>
      <c r="G4" s="5">
        <v>76.4</v>
      </c>
      <c r="H4" s="8" t="s">
        <v>68</v>
      </c>
      <c r="I4" s="9">
        <f aca="true" t="shared" si="0" ref="I4:I35">G4/2</f>
        <v>38.2</v>
      </c>
      <c r="J4" s="11">
        <f aca="true" t="shared" si="1" ref="J4:J35">H4/2</f>
        <v>42.5</v>
      </c>
      <c r="K4" s="10">
        <f aca="true" t="shared" si="2" ref="K4:K35">SUM(I4:J4)</f>
        <v>80.7</v>
      </c>
      <c r="L4" s="10">
        <f>RANK(K4,$K$4:$K$6)</f>
        <v>1</v>
      </c>
    </row>
    <row r="5" spans="1:12" s="1" customFormat="1" ht="24.75" customHeight="1">
      <c r="A5" s="5" t="s">
        <v>11</v>
      </c>
      <c r="B5" s="5" t="s">
        <v>12</v>
      </c>
      <c r="C5" s="5" t="s">
        <v>13</v>
      </c>
      <c r="D5" s="5" t="s">
        <v>69</v>
      </c>
      <c r="E5" s="7" t="s">
        <v>16</v>
      </c>
      <c r="F5" s="9">
        <v>2</v>
      </c>
      <c r="G5" s="5">
        <v>68.4</v>
      </c>
      <c r="H5" s="8">
        <v>76.6</v>
      </c>
      <c r="I5" s="9">
        <f t="shared" si="0"/>
        <v>34.2</v>
      </c>
      <c r="J5" s="11">
        <f t="shared" si="1"/>
        <v>38.3</v>
      </c>
      <c r="K5" s="10">
        <f t="shared" si="2"/>
        <v>72.5</v>
      </c>
      <c r="L5" s="10">
        <f>RANK(K5,$K$4:$K$6)</f>
        <v>2</v>
      </c>
    </row>
    <row r="6" spans="1:12" s="1" customFormat="1" ht="24.75" customHeight="1">
      <c r="A6" s="5" t="s">
        <v>11</v>
      </c>
      <c r="B6" s="5" t="s">
        <v>12</v>
      </c>
      <c r="C6" s="5" t="s">
        <v>13</v>
      </c>
      <c r="D6" s="5" t="s">
        <v>69</v>
      </c>
      <c r="E6" s="7" t="s">
        <v>16</v>
      </c>
      <c r="F6" s="9">
        <v>3</v>
      </c>
      <c r="G6" s="5">
        <v>61.3</v>
      </c>
      <c r="H6" s="8">
        <v>79.6</v>
      </c>
      <c r="I6" s="9">
        <f t="shared" si="0"/>
        <v>30.65</v>
      </c>
      <c r="J6" s="11">
        <f t="shared" si="1"/>
        <v>39.8</v>
      </c>
      <c r="K6" s="10">
        <f t="shared" si="2"/>
        <v>70.44999999999999</v>
      </c>
      <c r="L6" s="10">
        <f>RANK(K6,$K$4:$K$6)</f>
        <v>3</v>
      </c>
    </row>
    <row r="7" spans="1:12" s="1" customFormat="1" ht="24.75" customHeight="1">
      <c r="A7" s="5" t="s">
        <v>11</v>
      </c>
      <c r="B7" s="19" t="s">
        <v>17</v>
      </c>
      <c r="C7" s="19" t="s">
        <v>18</v>
      </c>
      <c r="D7" s="19" t="s">
        <v>19</v>
      </c>
      <c r="E7" s="20" t="s">
        <v>16</v>
      </c>
      <c r="F7" s="21">
        <v>1</v>
      </c>
      <c r="G7" s="19">
        <v>72.7</v>
      </c>
      <c r="H7" s="22">
        <v>82.8</v>
      </c>
      <c r="I7" s="21">
        <f t="shared" si="0"/>
        <v>36.35</v>
      </c>
      <c r="J7" s="23">
        <f t="shared" si="1"/>
        <v>41.4</v>
      </c>
      <c r="K7" s="24">
        <f t="shared" si="2"/>
        <v>77.75</v>
      </c>
      <c r="L7" s="10">
        <f aca="true" t="shared" si="3" ref="L7:L12">RANK(K7,$K$7:$K$12)</f>
        <v>1</v>
      </c>
    </row>
    <row r="8" spans="1:12" s="1" customFormat="1" ht="24.75" customHeight="1">
      <c r="A8" s="5" t="s">
        <v>11</v>
      </c>
      <c r="B8" s="19" t="s">
        <v>17</v>
      </c>
      <c r="C8" s="19" t="s">
        <v>18</v>
      </c>
      <c r="D8" s="19" t="s">
        <v>20</v>
      </c>
      <c r="E8" s="20" t="s">
        <v>16</v>
      </c>
      <c r="F8" s="21">
        <v>5</v>
      </c>
      <c r="G8" s="19">
        <v>66.6</v>
      </c>
      <c r="H8" s="22">
        <v>85.2</v>
      </c>
      <c r="I8" s="21">
        <f t="shared" si="0"/>
        <v>33.3</v>
      </c>
      <c r="J8" s="23">
        <f t="shared" si="1"/>
        <v>42.6</v>
      </c>
      <c r="K8" s="24">
        <f t="shared" si="2"/>
        <v>75.9</v>
      </c>
      <c r="L8" s="10">
        <f t="shared" si="3"/>
        <v>2</v>
      </c>
    </row>
    <row r="9" spans="1:12" s="1" customFormat="1" ht="24.75" customHeight="1">
      <c r="A9" s="5" t="s">
        <v>11</v>
      </c>
      <c r="B9" s="19" t="s">
        <v>17</v>
      </c>
      <c r="C9" s="19" t="s">
        <v>18</v>
      </c>
      <c r="D9" s="19" t="s">
        <v>69</v>
      </c>
      <c r="E9" s="20" t="s">
        <v>16</v>
      </c>
      <c r="F9" s="21">
        <v>3</v>
      </c>
      <c r="G9" s="19">
        <v>68.4</v>
      </c>
      <c r="H9" s="22">
        <v>80.4</v>
      </c>
      <c r="I9" s="21">
        <f t="shared" si="0"/>
        <v>34.2</v>
      </c>
      <c r="J9" s="23">
        <f t="shared" si="1"/>
        <v>40.2</v>
      </c>
      <c r="K9" s="24">
        <f t="shared" si="2"/>
        <v>74.4</v>
      </c>
      <c r="L9" s="10">
        <f t="shared" si="3"/>
        <v>3</v>
      </c>
    </row>
    <row r="10" spans="1:12" s="1" customFormat="1" ht="24.75" customHeight="1">
      <c r="A10" s="5" t="s">
        <v>11</v>
      </c>
      <c r="B10" s="19" t="s">
        <v>17</v>
      </c>
      <c r="C10" s="19" t="s">
        <v>18</v>
      </c>
      <c r="D10" s="19" t="s">
        <v>69</v>
      </c>
      <c r="E10" s="20" t="s">
        <v>16</v>
      </c>
      <c r="F10" s="21">
        <v>6</v>
      </c>
      <c r="G10" s="19">
        <v>70.4</v>
      </c>
      <c r="H10" s="22">
        <v>78.2</v>
      </c>
      <c r="I10" s="21">
        <f t="shared" si="0"/>
        <v>35.2</v>
      </c>
      <c r="J10" s="23">
        <f t="shared" si="1"/>
        <v>39.1</v>
      </c>
      <c r="K10" s="24">
        <f t="shared" si="2"/>
        <v>74.30000000000001</v>
      </c>
      <c r="L10" s="10">
        <f t="shared" si="3"/>
        <v>4</v>
      </c>
    </row>
    <row r="11" spans="1:12" s="1" customFormat="1" ht="24.75" customHeight="1">
      <c r="A11" s="5" t="s">
        <v>11</v>
      </c>
      <c r="B11" s="19" t="s">
        <v>17</v>
      </c>
      <c r="C11" s="19" t="s">
        <v>18</v>
      </c>
      <c r="D11" s="19" t="s">
        <v>69</v>
      </c>
      <c r="E11" s="20" t="s">
        <v>16</v>
      </c>
      <c r="F11" s="21">
        <v>2</v>
      </c>
      <c r="G11" s="19">
        <v>64.4</v>
      </c>
      <c r="H11" s="22">
        <v>75.2</v>
      </c>
      <c r="I11" s="21">
        <f t="shared" si="0"/>
        <v>32.2</v>
      </c>
      <c r="J11" s="23">
        <f t="shared" si="1"/>
        <v>37.6</v>
      </c>
      <c r="K11" s="24">
        <f t="shared" si="2"/>
        <v>69.80000000000001</v>
      </c>
      <c r="L11" s="10">
        <f t="shared" si="3"/>
        <v>5</v>
      </c>
    </row>
    <row r="12" spans="1:12" s="1" customFormat="1" ht="24.75" customHeight="1">
      <c r="A12" s="5" t="s">
        <v>11</v>
      </c>
      <c r="B12" s="19" t="s">
        <v>17</v>
      </c>
      <c r="C12" s="19" t="s">
        <v>18</v>
      </c>
      <c r="D12" s="19" t="s">
        <v>69</v>
      </c>
      <c r="E12" s="20" t="s">
        <v>16</v>
      </c>
      <c r="F12" s="21">
        <v>4</v>
      </c>
      <c r="G12" s="19">
        <v>66.1</v>
      </c>
      <c r="H12" s="22">
        <v>67.4</v>
      </c>
      <c r="I12" s="21">
        <f t="shared" si="0"/>
        <v>33.05</v>
      </c>
      <c r="J12" s="23">
        <f t="shared" si="1"/>
        <v>33.7</v>
      </c>
      <c r="K12" s="24">
        <f t="shared" si="2"/>
        <v>66.75</v>
      </c>
      <c r="L12" s="10">
        <f t="shared" si="3"/>
        <v>6</v>
      </c>
    </row>
    <row r="13" spans="1:12" s="1" customFormat="1" ht="24.75" customHeight="1">
      <c r="A13" s="5" t="s">
        <v>11</v>
      </c>
      <c r="B13" s="5" t="s">
        <v>21</v>
      </c>
      <c r="C13" s="5" t="s">
        <v>18</v>
      </c>
      <c r="D13" s="5" t="s">
        <v>22</v>
      </c>
      <c r="E13" s="7" t="s">
        <v>15</v>
      </c>
      <c r="F13" s="9">
        <v>2</v>
      </c>
      <c r="G13" s="5">
        <v>74</v>
      </c>
      <c r="H13" s="8">
        <v>81.6</v>
      </c>
      <c r="I13" s="9">
        <f t="shared" si="0"/>
        <v>37</v>
      </c>
      <c r="J13" s="11">
        <f t="shared" si="1"/>
        <v>40.8</v>
      </c>
      <c r="K13" s="10">
        <f t="shared" si="2"/>
        <v>77.8</v>
      </c>
      <c r="L13" s="10">
        <f aca="true" t="shared" si="4" ref="L13:L18">RANK(K13,$K$13:$K$18)</f>
        <v>1</v>
      </c>
    </row>
    <row r="14" spans="1:12" s="1" customFormat="1" ht="24.75" customHeight="1">
      <c r="A14" s="5" t="s">
        <v>11</v>
      </c>
      <c r="B14" s="5" t="s">
        <v>21</v>
      </c>
      <c r="C14" s="5" t="s">
        <v>18</v>
      </c>
      <c r="D14" s="5" t="s">
        <v>23</v>
      </c>
      <c r="E14" s="7" t="s">
        <v>16</v>
      </c>
      <c r="F14" s="9">
        <v>1</v>
      </c>
      <c r="G14" s="5">
        <v>73.1</v>
      </c>
      <c r="H14" s="8">
        <v>82.4</v>
      </c>
      <c r="I14" s="9">
        <f t="shared" si="0"/>
        <v>36.55</v>
      </c>
      <c r="J14" s="11">
        <f t="shared" si="1"/>
        <v>41.2</v>
      </c>
      <c r="K14" s="10">
        <f t="shared" si="2"/>
        <v>77.75</v>
      </c>
      <c r="L14" s="10">
        <f t="shared" si="4"/>
        <v>2</v>
      </c>
    </row>
    <row r="15" spans="1:12" s="1" customFormat="1" ht="24.75" customHeight="1">
      <c r="A15" s="5" t="s">
        <v>11</v>
      </c>
      <c r="B15" s="5" t="s">
        <v>21</v>
      </c>
      <c r="C15" s="5" t="s">
        <v>18</v>
      </c>
      <c r="D15" s="5" t="s">
        <v>69</v>
      </c>
      <c r="E15" s="7" t="s">
        <v>16</v>
      </c>
      <c r="F15" s="9">
        <v>3</v>
      </c>
      <c r="G15" s="5">
        <v>73.6</v>
      </c>
      <c r="H15" s="8">
        <v>80.4</v>
      </c>
      <c r="I15" s="9">
        <f t="shared" si="0"/>
        <v>36.8</v>
      </c>
      <c r="J15" s="11">
        <f t="shared" si="1"/>
        <v>40.2</v>
      </c>
      <c r="K15" s="10">
        <f t="shared" si="2"/>
        <v>77</v>
      </c>
      <c r="L15" s="10">
        <f t="shared" si="4"/>
        <v>3</v>
      </c>
    </row>
    <row r="16" spans="1:12" s="1" customFormat="1" ht="24.75" customHeight="1">
      <c r="A16" s="5" t="s">
        <v>11</v>
      </c>
      <c r="B16" s="5" t="s">
        <v>21</v>
      </c>
      <c r="C16" s="5" t="s">
        <v>18</v>
      </c>
      <c r="D16" s="5" t="s">
        <v>69</v>
      </c>
      <c r="E16" s="7" t="s">
        <v>15</v>
      </c>
      <c r="F16" s="9">
        <v>6</v>
      </c>
      <c r="G16" s="5">
        <v>73.4</v>
      </c>
      <c r="H16" s="8">
        <v>78.6</v>
      </c>
      <c r="I16" s="9">
        <f t="shared" si="0"/>
        <v>36.7</v>
      </c>
      <c r="J16" s="11">
        <f t="shared" si="1"/>
        <v>39.3</v>
      </c>
      <c r="K16" s="10">
        <f t="shared" si="2"/>
        <v>76</v>
      </c>
      <c r="L16" s="10">
        <f t="shared" si="4"/>
        <v>4</v>
      </c>
    </row>
    <row r="17" spans="1:12" s="1" customFormat="1" ht="24.75" customHeight="1">
      <c r="A17" s="5" t="s">
        <v>11</v>
      </c>
      <c r="B17" s="5" t="s">
        <v>21</v>
      </c>
      <c r="C17" s="5" t="s">
        <v>18</v>
      </c>
      <c r="D17" s="5" t="s">
        <v>69</v>
      </c>
      <c r="E17" s="5" t="s">
        <v>24</v>
      </c>
      <c r="F17" s="9">
        <v>4</v>
      </c>
      <c r="G17" s="5">
        <v>65.7</v>
      </c>
      <c r="H17" s="10">
        <v>83</v>
      </c>
      <c r="I17" s="9">
        <f t="shared" si="0"/>
        <v>32.85</v>
      </c>
      <c r="J17" s="11">
        <f t="shared" si="1"/>
        <v>41.5</v>
      </c>
      <c r="K17" s="10">
        <f t="shared" si="2"/>
        <v>74.35</v>
      </c>
      <c r="L17" s="10">
        <f t="shared" si="4"/>
        <v>5</v>
      </c>
    </row>
    <row r="18" spans="1:12" s="1" customFormat="1" ht="24.75" customHeight="1">
      <c r="A18" s="5" t="s">
        <v>11</v>
      </c>
      <c r="B18" s="5" t="s">
        <v>21</v>
      </c>
      <c r="C18" s="5" t="s">
        <v>18</v>
      </c>
      <c r="D18" s="5" t="s">
        <v>69</v>
      </c>
      <c r="E18" s="7" t="s">
        <v>16</v>
      </c>
      <c r="F18" s="9">
        <v>5</v>
      </c>
      <c r="G18" s="5">
        <v>70</v>
      </c>
      <c r="H18" s="8">
        <v>75.4</v>
      </c>
      <c r="I18" s="9">
        <f t="shared" si="0"/>
        <v>35</v>
      </c>
      <c r="J18" s="11">
        <f t="shared" si="1"/>
        <v>37.7</v>
      </c>
      <c r="K18" s="10">
        <f t="shared" si="2"/>
        <v>72.7</v>
      </c>
      <c r="L18" s="10">
        <f t="shared" si="4"/>
        <v>6</v>
      </c>
    </row>
    <row r="19" spans="1:12" s="1" customFormat="1" ht="24.75" customHeight="1">
      <c r="A19" s="5" t="s">
        <v>25</v>
      </c>
      <c r="B19" s="5" t="s">
        <v>26</v>
      </c>
      <c r="C19" s="5" t="s">
        <v>13</v>
      </c>
      <c r="D19" s="5" t="s">
        <v>27</v>
      </c>
      <c r="E19" s="7" t="s">
        <v>16</v>
      </c>
      <c r="F19" s="9">
        <v>2</v>
      </c>
      <c r="G19" s="5">
        <v>75.9</v>
      </c>
      <c r="H19" s="8">
        <v>79.4</v>
      </c>
      <c r="I19" s="9">
        <f t="shared" si="0"/>
        <v>37.95</v>
      </c>
      <c r="J19" s="11">
        <f t="shared" si="1"/>
        <v>39.7</v>
      </c>
      <c r="K19" s="10">
        <f t="shared" si="2"/>
        <v>77.65</v>
      </c>
      <c r="L19" s="10">
        <f>RANK(K19,$K$19:$K$21)</f>
        <v>1</v>
      </c>
    </row>
    <row r="20" spans="1:12" s="1" customFormat="1" ht="24.75" customHeight="1">
      <c r="A20" s="5" t="s">
        <v>25</v>
      </c>
      <c r="B20" s="5" t="s">
        <v>26</v>
      </c>
      <c r="C20" s="5" t="s">
        <v>13</v>
      </c>
      <c r="D20" s="5" t="s">
        <v>69</v>
      </c>
      <c r="E20" s="7" t="s">
        <v>16</v>
      </c>
      <c r="F20" s="9">
        <v>1</v>
      </c>
      <c r="G20" s="5">
        <v>71.2</v>
      </c>
      <c r="H20" s="8">
        <v>77.6</v>
      </c>
      <c r="I20" s="9">
        <f t="shared" si="0"/>
        <v>35.6</v>
      </c>
      <c r="J20" s="11">
        <f t="shared" si="1"/>
        <v>38.8</v>
      </c>
      <c r="K20" s="10">
        <f t="shared" si="2"/>
        <v>74.4</v>
      </c>
      <c r="L20" s="10">
        <f>RANK(K20,$K$19:$K$21)</f>
        <v>2</v>
      </c>
    </row>
    <row r="21" spans="1:12" s="1" customFormat="1" ht="24.75" customHeight="1">
      <c r="A21" s="5" t="s">
        <v>25</v>
      </c>
      <c r="B21" s="5" t="s">
        <v>26</v>
      </c>
      <c r="C21" s="5" t="s">
        <v>13</v>
      </c>
      <c r="D21" s="5" t="s">
        <v>69</v>
      </c>
      <c r="E21" s="7" t="s">
        <v>16</v>
      </c>
      <c r="F21" s="12" t="s">
        <v>65</v>
      </c>
      <c r="G21" s="5">
        <v>73.6</v>
      </c>
      <c r="H21" s="8"/>
      <c r="I21" s="9">
        <f t="shared" si="0"/>
        <v>36.8</v>
      </c>
      <c r="J21" s="11">
        <f t="shared" si="1"/>
        <v>0</v>
      </c>
      <c r="K21" s="10">
        <f t="shared" si="2"/>
        <v>36.8</v>
      </c>
      <c r="L21" s="10">
        <f>RANK(K21,$K$19:$K$21)</f>
        <v>3</v>
      </c>
    </row>
    <row r="22" spans="1:12" s="1" customFormat="1" ht="24.75" customHeight="1">
      <c r="A22" s="5" t="s">
        <v>25</v>
      </c>
      <c r="B22" s="5" t="s">
        <v>28</v>
      </c>
      <c r="C22" s="5" t="s">
        <v>18</v>
      </c>
      <c r="D22" s="5" t="s">
        <v>29</v>
      </c>
      <c r="E22" s="7" t="s">
        <v>16</v>
      </c>
      <c r="F22" s="9">
        <v>3</v>
      </c>
      <c r="G22" s="5">
        <v>79.6</v>
      </c>
      <c r="H22" s="8">
        <v>81</v>
      </c>
      <c r="I22" s="9">
        <f t="shared" si="0"/>
        <v>39.8</v>
      </c>
      <c r="J22" s="11">
        <f t="shared" si="1"/>
        <v>40.5</v>
      </c>
      <c r="K22" s="10">
        <f t="shared" si="2"/>
        <v>80.3</v>
      </c>
      <c r="L22" s="10">
        <f aca="true" t="shared" si="5" ref="L22:L27">RANK(K22,$K$22:$K$27)</f>
        <v>1</v>
      </c>
    </row>
    <row r="23" spans="1:12" s="1" customFormat="1" ht="24.75" customHeight="1">
      <c r="A23" s="5" t="s">
        <v>25</v>
      </c>
      <c r="B23" s="5" t="s">
        <v>28</v>
      </c>
      <c r="C23" s="5" t="s">
        <v>18</v>
      </c>
      <c r="D23" s="5" t="s">
        <v>30</v>
      </c>
      <c r="E23" s="7" t="s">
        <v>16</v>
      </c>
      <c r="F23" s="9">
        <v>4</v>
      </c>
      <c r="G23" s="5">
        <v>77.7</v>
      </c>
      <c r="H23" s="8">
        <v>80.8</v>
      </c>
      <c r="I23" s="9">
        <f t="shared" si="0"/>
        <v>38.85</v>
      </c>
      <c r="J23" s="11">
        <f t="shared" si="1"/>
        <v>40.4</v>
      </c>
      <c r="K23" s="10">
        <f t="shared" si="2"/>
        <v>79.25</v>
      </c>
      <c r="L23" s="10">
        <f t="shared" si="5"/>
        <v>2</v>
      </c>
    </row>
    <row r="24" spans="1:12" s="1" customFormat="1" ht="24.75" customHeight="1">
      <c r="A24" s="5" t="s">
        <v>25</v>
      </c>
      <c r="B24" s="5" t="s">
        <v>28</v>
      </c>
      <c r="C24" s="5" t="s">
        <v>18</v>
      </c>
      <c r="D24" s="5" t="s">
        <v>69</v>
      </c>
      <c r="E24" s="7" t="s">
        <v>16</v>
      </c>
      <c r="F24" s="9">
        <v>1</v>
      </c>
      <c r="G24" s="5">
        <v>78.2</v>
      </c>
      <c r="H24" s="8">
        <v>80</v>
      </c>
      <c r="I24" s="9">
        <f t="shared" si="0"/>
        <v>39.1</v>
      </c>
      <c r="J24" s="11">
        <f t="shared" si="1"/>
        <v>40</v>
      </c>
      <c r="K24" s="10">
        <f t="shared" si="2"/>
        <v>79.1</v>
      </c>
      <c r="L24" s="10">
        <f t="shared" si="5"/>
        <v>3</v>
      </c>
    </row>
    <row r="25" spans="1:12" s="1" customFormat="1" ht="24.75" customHeight="1">
      <c r="A25" s="5" t="s">
        <v>25</v>
      </c>
      <c r="B25" s="5" t="s">
        <v>28</v>
      </c>
      <c r="C25" s="5" t="s">
        <v>18</v>
      </c>
      <c r="D25" s="5" t="s">
        <v>69</v>
      </c>
      <c r="E25" s="7" t="s">
        <v>16</v>
      </c>
      <c r="F25" s="9">
        <v>2</v>
      </c>
      <c r="G25" s="5">
        <v>74.3</v>
      </c>
      <c r="H25" s="8">
        <v>75.4</v>
      </c>
      <c r="I25" s="9">
        <f t="shared" si="0"/>
        <v>37.15</v>
      </c>
      <c r="J25" s="11">
        <f t="shared" si="1"/>
        <v>37.7</v>
      </c>
      <c r="K25" s="10">
        <f t="shared" si="2"/>
        <v>74.85</v>
      </c>
      <c r="L25" s="10">
        <f t="shared" si="5"/>
        <v>4</v>
      </c>
    </row>
    <row r="26" spans="1:12" s="1" customFormat="1" ht="24.75" customHeight="1">
      <c r="A26" s="5" t="s">
        <v>25</v>
      </c>
      <c r="B26" s="5" t="s">
        <v>28</v>
      </c>
      <c r="C26" s="5" t="s">
        <v>18</v>
      </c>
      <c r="D26" s="5" t="s">
        <v>69</v>
      </c>
      <c r="E26" s="7" t="s">
        <v>16</v>
      </c>
      <c r="F26" s="12" t="s">
        <v>65</v>
      </c>
      <c r="G26" s="5">
        <v>74.4</v>
      </c>
      <c r="H26" s="8"/>
      <c r="I26" s="9">
        <f t="shared" si="0"/>
        <v>37.2</v>
      </c>
      <c r="J26" s="11">
        <f t="shared" si="1"/>
        <v>0</v>
      </c>
      <c r="K26" s="10">
        <f t="shared" si="2"/>
        <v>37.2</v>
      </c>
      <c r="L26" s="10">
        <f t="shared" si="5"/>
        <v>5</v>
      </c>
    </row>
    <row r="27" spans="1:12" s="1" customFormat="1" ht="24.75" customHeight="1">
      <c r="A27" s="5" t="s">
        <v>25</v>
      </c>
      <c r="B27" s="5" t="s">
        <v>28</v>
      </c>
      <c r="C27" s="5" t="s">
        <v>18</v>
      </c>
      <c r="D27" s="5" t="s">
        <v>69</v>
      </c>
      <c r="E27" s="7" t="s">
        <v>16</v>
      </c>
      <c r="F27" s="12" t="s">
        <v>65</v>
      </c>
      <c r="G27" s="5">
        <v>73.1</v>
      </c>
      <c r="H27" s="8"/>
      <c r="I27" s="9">
        <f t="shared" si="0"/>
        <v>36.55</v>
      </c>
      <c r="J27" s="11">
        <f t="shared" si="1"/>
        <v>0</v>
      </c>
      <c r="K27" s="10">
        <f t="shared" si="2"/>
        <v>36.55</v>
      </c>
      <c r="L27" s="10">
        <f t="shared" si="5"/>
        <v>6</v>
      </c>
    </row>
    <row r="28" spans="1:12" s="1" customFormat="1" ht="24.75" customHeight="1">
      <c r="A28" s="5" t="s">
        <v>25</v>
      </c>
      <c r="B28" s="5" t="s">
        <v>31</v>
      </c>
      <c r="C28" s="5" t="s">
        <v>13</v>
      </c>
      <c r="D28" s="5" t="s">
        <v>32</v>
      </c>
      <c r="E28" s="7" t="s">
        <v>16</v>
      </c>
      <c r="F28" s="9">
        <v>1</v>
      </c>
      <c r="G28" s="5">
        <v>55.3</v>
      </c>
      <c r="H28" s="8">
        <v>77.5</v>
      </c>
      <c r="I28" s="9">
        <f t="shared" si="0"/>
        <v>27.65</v>
      </c>
      <c r="J28" s="11">
        <f t="shared" si="1"/>
        <v>38.75</v>
      </c>
      <c r="K28" s="10">
        <f t="shared" si="2"/>
        <v>66.4</v>
      </c>
      <c r="L28" s="10">
        <f>RANK(K28,$K$28:$K$30)</f>
        <v>1</v>
      </c>
    </row>
    <row r="29" spans="1:12" s="1" customFormat="1" ht="24.75" customHeight="1">
      <c r="A29" s="5" t="s">
        <v>25</v>
      </c>
      <c r="B29" s="5" t="s">
        <v>31</v>
      </c>
      <c r="C29" s="5" t="s">
        <v>13</v>
      </c>
      <c r="D29" s="5" t="s">
        <v>69</v>
      </c>
      <c r="E29" s="7" t="s">
        <v>16</v>
      </c>
      <c r="F29" s="9">
        <v>2</v>
      </c>
      <c r="G29" s="5">
        <v>56.7</v>
      </c>
      <c r="H29" s="8">
        <v>70.6</v>
      </c>
      <c r="I29" s="9">
        <f t="shared" si="0"/>
        <v>28.35</v>
      </c>
      <c r="J29" s="11">
        <f t="shared" si="1"/>
        <v>35.3</v>
      </c>
      <c r="K29" s="10">
        <f t="shared" si="2"/>
        <v>63.65</v>
      </c>
      <c r="L29" s="10">
        <f>RANK(K29,$K$28:$K$30)</f>
        <v>2</v>
      </c>
    </row>
    <row r="30" spans="1:12" s="1" customFormat="1" ht="24.75" customHeight="1">
      <c r="A30" s="5" t="s">
        <v>25</v>
      </c>
      <c r="B30" s="5" t="s">
        <v>31</v>
      </c>
      <c r="C30" s="5" t="s">
        <v>13</v>
      </c>
      <c r="D30" s="5" t="s">
        <v>69</v>
      </c>
      <c r="E30" s="7" t="s">
        <v>16</v>
      </c>
      <c r="F30" s="12" t="s">
        <v>65</v>
      </c>
      <c r="G30" s="5">
        <v>58.6</v>
      </c>
      <c r="H30" s="8"/>
      <c r="I30" s="9">
        <f t="shared" si="0"/>
        <v>29.3</v>
      </c>
      <c r="J30" s="11">
        <f t="shared" si="1"/>
        <v>0</v>
      </c>
      <c r="K30" s="10">
        <f t="shared" si="2"/>
        <v>29.3</v>
      </c>
      <c r="L30" s="10">
        <f>RANK(K30,$K$28:$K$30)</f>
        <v>3</v>
      </c>
    </row>
    <row r="31" spans="1:12" s="1" customFormat="1" ht="24.75" customHeight="1">
      <c r="A31" s="5" t="s">
        <v>33</v>
      </c>
      <c r="B31" s="5" t="s">
        <v>34</v>
      </c>
      <c r="C31" s="5" t="s">
        <v>13</v>
      </c>
      <c r="D31" s="5" t="s">
        <v>35</v>
      </c>
      <c r="E31" s="7" t="s">
        <v>16</v>
      </c>
      <c r="F31" s="9">
        <v>2</v>
      </c>
      <c r="G31" s="5">
        <v>69</v>
      </c>
      <c r="H31" s="8">
        <v>75.2</v>
      </c>
      <c r="I31" s="9">
        <f t="shared" si="0"/>
        <v>34.5</v>
      </c>
      <c r="J31" s="11">
        <f t="shared" si="1"/>
        <v>37.6</v>
      </c>
      <c r="K31" s="10">
        <f t="shared" si="2"/>
        <v>72.1</v>
      </c>
      <c r="L31" s="10">
        <f>RANK(K31,$K$31:$K$32)</f>
        <v>1</v>
      </c>
    </row>
    <row r="32" spans="1:12" s="1" customFormat="1" ht="24.75" customHeight="1">
      <c r="A32" s="5" t="s">
        <v>33</v>
      </c>
      <c r="B32" s="5" t="s">
        <v>34</v>
      </c>
      <c r="C32" s="5" t="s">
        <v>13</v>
      </c>
      <c r="D32" s="5" t="s">
        <v>69</v>
      </c>
      <c r="E32" s="7" t="s">
        <v>16</v>
      </c>
      <c r="F32" s="9">
        <v>1</v>
      </c>
      <c r="G32" s="5">
        <v>55.9</v>
      </c>
      <c r="H32" s="8">
        <v>76.4</v>
      </c>
      <c r="I32" s="9">
        <f t="shared" si="0"/>
        <v>27.95</v>
      </c>
      <c r="J32" s="11">
        <f t="shared" si="1"/>
        <v>38.2</v>
      </c>
      <c r="K32" s="10">
        <f t="shared" si="2"/>
        <v>66.15</v>
      </c>
      <c r="L32" s="10">
        <f>RANK(K32,$K$31:$K$32)</f>
        <v>2</v>
      </c>
    </row>
    <row r="33" spans="1:12" s="1" customFormat="1" ht="24.75" customHeight="1">
      <c r="A33" s="5" t="s">
        <v>36</v>
      </c>
      <c r="B33" s="5" t="s">
        <v>37</v>
      </c>
      <c r="C33" s="5" t="s">
        <v>18</v>
      </c>
      <c r="D33" s="5" t="s">
        <v>38</v>
      </c>
      <c r="E33" s="7" t="s">
        <v>16</v>
      </c>
      <c r="F33" s="9">
        <v>1</v>
      </c>
      <c r="G33" s="5">
        <v>59.3</v>
      </c>
      <c r="H33" s="8">
        <v>75.8</v>
      </c>
      <c r="I33" s="9">
        <f t="shared" si="0"/>
        <v>29.65</v>
      </c>
      <c r="J33" s="11">
        <f t="shared" si="1"/>
        <v>37.9</v>
      </c>
      <c r="K33" s="10">
        <f t="shared" si="2"/>
        <v>67.55</v>
      </c>
      <c r="L33" s="10">
        <f>RANK(K33,$K$33)</f>
        <v>1</v>
      </c>
    </row>
    <row r="34" spans="1:12" s="1" customFormat="1" ht="24.75" customHeight="1">
      <c r="A34" s="5" t="s">
        <v>39</v>
      </c>
      <c r="B34" s="5" t="s">
        <v>40</v>
      </c>
      <c r="C34" s="5" t="s">
        <v>41</v>
      </c>
      <c r="D34" s="5" t="s">
        <v>42</v>
      </c>
      <c r="E34" s="7" t="s">
        <v>16</v>
      </c>
      <c r="F34" s="9">
        <v>4</v>
      </c>
      <c r="G34" s="5">
        <v>71.2</v>
      </c>
      <c r="H34" s="8">
        <v>75</v>
      </c>
      <c r="I34" s="9">
        <f t="shared" si="0"/>
        <v>35.6</v>
      </c>
      <c r="J34" s="11">
        <f t="shared" si="1"/>
        <v>37.5</v>
      </c>
      <c r="K34" s="10">
        <f t="shared" si="2"/>
        <v>73.1</v>
      </c>
      <c r="L34" s="10">
        <f aca="true" t="shared" si="6" ref="L34:L42">RANK(K34,$K$34:$K$42)</f>
        <v>1</v>
      </c>
    </row>
    <row r="35" spans="1:12" s="1" customFormat="1" ht="24.75" customHeight="1">
      <c r="A35" s="5" t="s">
        <v>39</v>
      </c>
      <c r="B35" s="5" t="s">
        <v>40</v>
      </c>
      <c r="C35" s="5" t="s">
        <v>41</v>
      </c>
      <c r="D35" s="5" t="s">
        <v>43</v>
      </c>
      <c r="E35" s="7" t="s">
        <v>16</v>
      </c>
      <c r="F35" s="9">
        <v>7</v>
      </c>
      <c r="G35" s="5">
        <v>65.8</v>
      </c>
      <c r="H35" s="8">
        <v>76.5</v>
      </c>
      <c r="I35" s="9">
        <f t="shared" si="0"/>
        <v>32.9</v>
      </c>
      <c r="J35" s="11">
        <f t="shared" si="1"/>
        <v>38.25</v>
      </c>
      <c r="K35" s="10">
        <f t="shared" si="2"/>
        <v>71.15</v>
      </c>
      <c r="L35" s="10">
        <f t="shared" si="6"/>
        <v>2</v>
      </c>
    </row>
    <row r="36" spans="1:12" s="1" customFormat="1" ht="24.75" customHeight="1">
      <c r="A36" s="5" t="s">
        <v>39</v>
      </c>
      <c r="B36" s="5" t="s">
        <v>40</v>
      </c>
      <c r="C36" s="5" t="s">
        <v>41</v>
      </c>
      <c r="D36" s="5" t="s">
        <v>44</v>
      </c>
      <c r="E36" s="7" t="s">
        <v>16</v>
      </c>
      <c r="F36" s="9">
        <v>3</v>
      </c>
      <c r="G36" s="5">
        <v>61.7</v>
      </c>
      <c r="H36" s="8">
        <v>77.4</v>
      </c>
      <c r="I36" s="9">
        <f aca="true" t="shared" si="7" ref="I36:I62">G36/2</f>
        <v>30.85</v>
      </c>
      <c r="J36" s="11">
        <f aca="true" t="shared" si="8" ref="J36:J62">H36/2</f>
        <v>38.7</v>
      </c>
      <c r="K36" s="10">
        <f aca="true" t="shared" si="9" ref="K36:K67">SUM(I36:J36)</f>
        <v>69.55000000000001</v>
      </c>
      <c r="L36" s="10">
        <f t="shared" si="6"/>
        <v>3</v>
      </c>
    </row>
    <row r="37" spans="1:12" s="1" customFormat="1" ht="24.75" customHeight="1">
      <c r="A37" s="5" t="s">
        <v>39</v>
      </c>
      <c r="B37" s="5" t="s">
        <v>40</v>
      </c>
      <c r="C37" s="5" t="s">
        <v>41</v>
      </c>
      <c r="D37" s="5" t="s">
        <v>69</v>
      </c>
      <c r="E37" s="7" t="s">
        <v>16</v>
      </c>
      <c r="F37" s="9">
        <v>5</v>
      </c>
      <c r="G37" s="5">
        <v>62.7</v>
      </c>
      <c r="H37" s="8">
        <v>74.8</v>
      </c>
      <c r="I37" s="9">
        <f t="shared" si="7"/>
        <v>31.35</v>
      </c>
      <c r="J37" s="11">
        <f t="shared" si="8"/>
        <v>37.4</v>
      </c>
      <c r="K37" s="10">
        <f t="shared" si="9"/>
        <v>68.75</v>
      </c>
      <c r="L37" s="10">
        <f t="shared" si="6"/>
        <v>4</v>
      </c>
    </row>
    <row r="38" spans="1:12" s="1" customFormat="1" ht="24.75" customHeight="1">
      <c r="A38" s="5" t="s">
        <v>39</v>
      </c>
      <c r="B38" s="5" t="s">
        <v>40</v>
      </c>
      <c r="C38" s="5" t="s">
        <v>41</v>
      </c>
      <c r="D38" s="5" t="s">
        <v>69</v>
      </c>
      <c r="E38" s="7" t="s">
        <v>16</v>
      </c>
      <c r="F38" s="9">
        <v>1</v>
      </c>
      <c r="G38" s="5">
        <v>56.9</v>
      </c>
      <c r="H38" s="8">
        <v>76.6</v>
      </c>
      <c r="I38" s="9">
        <f t="shared" si="7"/>
        <v>28.45</v>
      </c>
      <c r="J38" s="11">
        <f t="shared" si="8"/>
        <v>38.3</v>
      </c>
      <c r="K38" s="10">
        <f t="shared" si="9"/>
        <v>66.75</v>
      </c>
      <c r="L38" s="10">
        <f t="shared" si="6"/>
        <v>5</v>
      </c>
    </row>
    <row r="39" spans="1:12" s="1" customFormat="1" ht="24.75" customHeight="1">
      <c r="A39" s="5" t="s">
        <v>39</v>
      </c>
      <c r="B39" s="5" t="s">
        <v>40</v>
      </c>
      <c r="C39" s="5" t="s">
        <v>41</v>
      </c>
      <c r="D39" s="5" t="s">
        <v>69</v>
      </c>
      <c r="E39" s="7" t="s">
        <v>16</v>
      </c>
      <c r="F39" s="9">
        <v>9</v>
      </c>
      <c r="G39" s="5">
        <v>57.3</v>
      </c>
      <c r="H39" s="8">
        <v>73.4</v>
      </c>
      <c r="I39" s="9">
        <f t="shared" si="7"/>
        <v>28.65</v>
      </c>
      <c r="J39" s="11">
        <f t="shared" si="8"/>
        <v>36.7</v>
      </c>
      <c r="K39" s="10">
        <f t="shared" si="9"/>
        <v>65.35</v>
      </c>
      <c r="L39" s="10">
        <f t="shared" si="6"/>
        <v>6</v>
      </c>
    </row>
    <row r="40" spans="1:12" s="1" customFormat="1" ht="24.75" customHeight="1">
      <c r="A40" s="5" t="s">
        <v>39</v>
      </c>
      <c r="B40" s="5" t="s">
        <v>40</v>
      </c>
      <c r="C40" s="5" t="s">
        <v>41</v>
      </c>
      <c r="D40" s="5" t="s">
        <v>69</v>
      </c>
      <c r="E40" s="7" t="s">
        <v>16</v>
      </c>
      <c r="F40" s="9">
        <v>2</v>
      </c>
      <c r="G40" s="5">
        <v>53.3</v>
      </c>
      <c r="H40" s="8">
        <v>75.54</v>
      </c>
      <c r="I40" s="9">
        <f t="shared" si="7"/>
        <v>26.65</v>
      </c>
      <c r="J40" s="11">
        <f t="shared" si="8"/>
        <v>37.77</v>
      </c>
      <c r="K40" s="10">
        <f t="shared" si="9"/>
        <v>64.42</v>
      </c>
      <c r="L40" s="10">
        <f t="shared" si="6"/>
        <v>7</v>
      </c>
    </row>
    <row r="41" spans="1:12" s="1" customFormat="1" ht="24.75" customHeight="1">
      <c r="A41" s="5" t="s">
        <v>39</v>
      </c>
      <c r="B41" s="5" t="s">
        <v>40</v>
      </c>
      <c r="C41" s="5" t="s">
        <v>41</v>
      </c>
      <c r="D41" s="5" t="s">
        <v>69</v>
      </c>
      <c r="E41" s="7" t="s">
        <v>16</v>
      </c>
      <c r="F41" s="9">
        <v>6</v>
      </c>
      <c r="G41" s="5">
        <v>51.3</v>
      </c>
      <c r="H41" s="8">
        <v>74.2</v>
      </c>
      <c r="I41" s="9">
        <f t="shared" si="7"/>
        <v>25.65</v>
      </c>
      <c r="J41" s="11">
        <f t="shared" si="8"/>
        <v>37.1</v>
      </c>
      <c r="K41" s="10">
        <f t="shared" si="9"/>
        <v>62.75</v>
      </c>
      <c r="L41" s="10">
        <f t="shared" si="6"/>
        <v>8</v>
      </c>
    </row>
    <row r="42" spans="1:12" s="1" customFormat="1" ht="24.75" customHeight="1">
      <c r="A42" s="5" t="s">
        <v>39</v>
      </c>
      <c r="B42" s="5" t="s">
        <v>40</v>
      </c>
      <c r="C42" s="5" t="s">
        <v>41</v>
      </c>
      <c r="D42" s="5" t="s">
        <v>69</v>
      </c>
      <c r="E42" s="7" t="s">
        <v>16</v>
      </c>
      <c r="F42" s="9">
        <v>8</v>
      </c>
      <c r="G42" s="5">
        <v>55.8</v>
      </c>
      <c r="H42" s="8">
        <v>68.4</v>
      </c>
      <c r="I42" s="9">
        <f t="shared" si="7"/>
        <v>27.9</v>
      </c>
      <c r="J42" s="11">
        <f t="shared" si="8"/>
        <v>34.2</v>
      </c>
      <c r="K42" s="10">
        <f t="shared" si="9"/>
        <v>62.1</v>
      </c>
      <c r="L42" s="10">
        <f t="shared" si="6"/>
        <v>9</v>
      </c>
    </row>
    <row r="43" spans="1:12" s="1" customFormat="1" ht="24.75" customHeight="1">
      <c r="A43" s="5" t="s">
        <v>39</v>
      </c>
      <c r="B43" s="5" t="s">
        <v>45</v>
      </c>
      <c r="C43" s="5" t="s">
        <v>18</v>
      </c>
      <c r="D43" s="5" t="s">
        <v>46</v>
      </c>
      <c r="E43" s="7" t="s">
        <v>16</v>
      </c>
      <c r="F43" s="9">
        <v>2</v>
      </c>
      <c r="G43" s="5">
        <v>74</v>
      </c>
      <c r="H43" s="8">
        <v>75.6</v>
      </c>
      <c r="I43" s="9">
        <f t="shared" si="7"/>
        <v>37</v>
      </c>
      <c r="J43" s="11">
        <f t="shared" si="8"/>
        <v>37.8</v>
      </c>
      <c r="K43" s="10">
        <f t="shared" si="9"/>
        <v>74.8</v>
      </c>
      <c r="L43" s="10">
        <f aca="true" t="shared" si="10" ref="L43:L49">RANK(K43,$K$43:$K$49)</f>
        <v>1</v>
      </c>
    </row>
    <row r="44" spans="1:12" s="1" customFormat="1" ht="24.75" customHeight="1">
      <c r="A44" s="5" t="s">
        <v>39</v>
      </c>
      <c r="B44" s="5" t="s">
        <v>45</v>
      </c>
      <c r="C44" s="5" t="s">
        <v>18</v>
      </c>
      <c r="D44" s="5" t="s">
        <v>47</v>
      </c>
      <c r="E44" s="7" t="s">
        <v>16</v>
      </c>
      <c r="F44" s="9">
        <v>5</v>
      </c>
      <c r="G44" s="5">
        <v>66</v>
      </c>
      <c r="H44" s="8">
        <v>76.8</v>
      </c>
      <c r="I44" s="9">
        <f t="shared" si="7"/>
        <v>33</v>
      </c>
      <c r="J44" s="11">
        <f t="shared" si="8"/>
        <v>38.4</v>
      </c>
      <c r="K44" s="10">
        <f t="shared" si="9"/>
        <v>71.4</v>
      </c>
      <c r="L44" s="10">
        <f t="shared" si="10"/>
        <v>2</v>
      </c>
    </row>
    <row r="45" spans="1:12" s="1" customFormat="1" ht="24.75" customHeight="1">
      <c r="A45" s="5" t="s">
        <v>39</v>
      </c>
      <c r="B45" s="5" t="s">
        <v>45</v>
      </c>
      <c r="C45" s="5" t="s">
        <v>18</v>
      </c>
      <c r="D45" s="5" t="s">
        <v>69</v>
      </c>
      <c r="E45" s="7" t="s">
        <v>16</v>
      </c>
      <c r="F45" s="9">
        <v>1</v>
      </c>
      <c r="G45" s="5">
        <v>66.5</v>
      </c>
      <c r="H45" s="8">
        <v>76.2</v>
      </c>
      <c r="I45" s="9">
        <f t="shared" si="7"/>
        <v>33.25</v>
      </c>
      <c r="J45" s="11">
        <f t="shared" si="8"/>
        <v>38.1</v>
      </c>
      <c r="K45" s="10">
        <f t="shared" si="9"/>
        <v>71.35</v>
      </c>
      <c r="L45" s="10">
        <f t="shared" si="10"/>
        <v>3</v>
      </c>
    </row>
    <row r="46" spans="1:12" s="1" customFormat="1" ht="24.75" customHeight="1">
      <c r="A46" s="5" t="s">
        <v>39</v>
      </c>
      <c r="B46" s="5" t="s">
        <v>45</v>
      </c>
      <c r="C46" s="5" t="s">
        <v>18</v>
      </c>
      <c r="D46" s="5" t="s">
        <v>69</v>
      </c>
      <c r="E46" s="7" t="s">
        <v>16</v>
      </c>
      <c r="F46" s="9">
        <v>3</v>
      </c>
      <c r="G46" s="5">
        <v>65</v>
      </c>
      <c r="H46" s="8">
        <v>75.2</v>
      </c>
      <c r="I46" s="9">
        <f t="shared" si="7"/>
        <v>32.5</v>
      </c>
      <c r="J46" s="11">
        <f t="shared" si="8"/>
        <v>37.6</v>
      </c>
      <c r="K46" s="10">
        <f t="shared" si="9"/>
        <v>70.1</v>
      </c>
      <c r="L46" s="10">
        <f t="shared" si="10"/>
        <v>4</v>
      </c>
    </row>
    <row r="47" spans="1:12" s="1" customFormat="1" ht="24.75" customHeight="1">
      <c r="A47" s="5" t="s">
        <v>39</v>
      </c>
      <c r="B47" s="5" t="s">
        <v>45</v>
      </c>
      <c r="C47" s="5" t="s">
        <v>18</v>
      </c>
      <c r="D47" s="5" t="s">
        <v>69</v>
      </c>
      <c r="E47" s="7" t="s">
        <v>16</v>
      </c>
      <c r="F47" s="9">
        <v>7</v>
      </c>
      <c r="G47" s="5">
        <v>63.7</v>
      </c>
      <c r="H47" s="8">
        <v>73.6</v>
      </c>
      <c r="I47" s="9">
        <f t="shared" si="7"/>
        <v>31.85</v>
      </c>
      <c r="J47" s="11">
        <f t="shared" si="8"/>
        <v>36.8</v>
      </c>
      <c r="K47" s="10">
        <f t="shared" si="9"/>
        <v>68.65</v>
      </c>
      <c r="L47" s="10">
        <f t="shared" si="10"/>
        <v>5</v>
      </c>
    </row>
    <row r="48" spans="1:12" s="1" customFormat="1" ht="24.75" customHeight="1">
      <c r="A48" s="5" t="s">
        <v>39</v>
      </c>
      <c r="B48" s="5" t="s">
        <v>45</v>
      </c>
      <c r="C48" s="5" t="s">
        <v>18</v>
      </c>
      <c r="D48" s="5" t="s">
        <v>69</v>
      </c>
      <c r="E48" s="7" t="s">
        <v>16</v>
      </c>
      <c r="F48" s="9">
        <v>4</v>
      </c>
      <c r="G48" s="5">
        <v>63.8</v>
      </c>
      <c r="H48" s="8">
        <v>72.6</v>
      </c>
      <c r="I48" s="9">
        <f t="shared" si="7"/>
        <v>31.9</v>
      </c>
      <c r="J48" s="11">
        <f t="shared" si="8"/>
        <v>36.3</v>
      </c>
      <c r="K48" s="10">
        <f t="shared" si="9"/>
        <v>68.19999999999999</v>
      </c>
      <c r="L48" s="10">
        <f t="shared" si="10"/>
        <v>6</v>
      </c>
    </row>
    <row r="49" spans="1:12" s="1" customFormat="1" ht="24.75" customHeight="1">
      <c r="A49" s="5" t="s">
        <v>39</v>
      </c>
      <c r="B49" s="5" t="s">
        <v>45</v>
      </c>
      <c r="C49" s="5" t="s">
        <v>18</v>
      </c>
      <c r="D49" s="5" t="s">
        <v>69</v>
      </c>
      <c r="E49" s="7" t="s">
        <v>16</v>
      </c>
      <c r="F49" s="9">
        <v>6</v>
      </c>
      <c r="G49" s="5">
        <v>63.7</v>
      </c>
      <c r="H49" s="8">
        <v>69.74</v>
      </c>
      <c r="I49" s="9">
        <f t="shared" si="7"/>
        <v>31.85</v>
      </c>
      <c r="J49" s="11">
        <f t="shared" si="8"/>
        <v>34.87</v>
      </c>
      <c r="K49" s="10">
        <f t="shared" si="9"/>
        <v>66.72</v>
      </c>
      <c r="L49" s="10">
        <f t="shared" si="10"/>
        <v>7</v>
      </c>
    </row>
    <row r="50" spans="1:12" s="1" customFormat="1" ht="24.75" customHeight="1">
      <c r="A50" s="5" t="s">
        <v>39</v>
      </c>
      <c r="B50" s="5" t="s">
        <v>37</v>
      </c>
      <c r="C50" s="5" t="s">
        <v>13</v>
      </c>
      <c r="D50" s="5" t="s">
        <v>48</v>
      </c>
      <c r="E50" s="7" t="s">
        <v>16</v>
      </c>
      <c r="F50" s="9">
        <v>1</v>
      </c>
      <c r="G50" s="5">
        <v>60.2</v>
      </c>
      <c r="H50" s="8">
        <v>77.2</v>
      </c>
      <c r="I50" s="9">
        <f t="shared" si="7"/>
        <v>30.1</v>
      </c>
      <c r="J50" s="11">
        <f t="shared" si="8"/>
        <v>38.6</v>
      </c>
      <c r="K50" s="10">
        <f t="shared" si="9"/>
        <v>68.7</v>
      </c>
      <c r="L50" s="10">
        <f>RANK(K50,$K$50)</f>
        <v>1</v>
      </c>
    </row>
    <row r="51" spans="1:12" s="1" customFormat="1" ht="24.75" customHeight="1">
      <c r="A51" s="6" t="s">
        <v>49</v>
      </c>
      <c r="B51" s="5" t="s">
        <v>50</v>
      </c>
      <c r="C51" s="5" t="s">
        <v>13</v>
      </c>
      <c r="D51" s="5" t="s">
        <v>51</v>
      </c>
      <c r="E51" s="7" t="s">
        <v>16</v>
      </c>
      <c r="F51" s="9">
        <v>2</v>
      </c>
      <c r="G51" s="5">
        <v>63.4</v>
      </c>
      <c r="H51" s="8">
        <v>77.8</v>
      </c>
      <c r="I51" s="9">
        <f t="shared" si="7"/>
        <v>31.7</v>
      </c>
      <c r="J51" s="11">
        <f t="shared" si="8"/>
        <v>38.9</v>
      </c>
      <c r="K51" s="10">
        <f t="shared" si="9"/>
        <v>70.6</v>
      </c>
      <c r="L51" s="10">
        <f>RANK(K51,$K$51:$K$53)</f>
        <v>1</v>
      </c>
    </row>
    <row r="52" spans="1:12" s="1" customFormat="1" ht="24.75" customHeight="1">
      <c r="A52" s="6" t="s">
        <v>49</v>
      </c>
      <c r="B52" s="5" t="s">
        <v>50</v>
      </c>
      <c r="C52" s="5" t="s">
        <v>13</v>
      </c>
      <c r="D52" s="5" t="s">
        <v>69</v>
      </c>
      <c r="E52" s="7" t="s">
        <v>16</v>
      </c>
      <c r="F52" s="9">
        <v>3</v>
      </c>
      <c r="G52" s="5">
        <v>59.2</v>
      </c>
      <c r="H52" s="8">
        <v>81.4</v>
      </c>
      <c r="I52" s="9">
        <f t="shared" si="7"/>
        <v>29.6</v>
      </c>
      <c r="J52" s="11">
        <f t="shared" si="8"/>
        <v>40.7</v>
      </c>
      <c r="K52" s="10">
        <f t="shared" si="9"/>
        <v>70.30000000000001</v>
      </c>
      <c r="L52" s="10">
        <f>RANK(K52,$K$51:$K$53)</f>
        <v>2</v>
      </c>
    </row>
    <row r="53" spans="1:12" s="1" customFormat="1" ht="24.75" customHeight="1">
      <c r="A53" s="6" t="s">
        <v>49</v>
      </c>
      <c r="B53" s="5" t="s">
        <v>50</v>
      </c>
      <c r="C53" s="5" t="s">
        <v>13</v>
      </c>
      <c r="D53" s="5" t="s">
        <v>69</v>
      </c>
      <c r="E53" s="7" t="s">
        <v>16</v>
      </c>
      <c r="F53" s="9">
        <v>1</v>
      </c>
      <c r="G53" s="5">
        <v>60</v>
      </c>
      <c r="H53" s="8">
        <v>77.4</v>
      </c>
      <c r="I53" s="9">
        <f t="shared" si="7"/>
        <v>30</v>
      </c>
      <c r="J53" s="11">
        <f t="shared" si="8"/>
        <v>38.7</v>
      </c>
      <c r="K53" s="10">
        <f t="shared" si="9"/>
        <v>68.7</v>
      </c>
      <c r="L53" s="10">
        <f>RANK(K53,$K$51:$K$53)</f>
        <v>3</v>
      </c>
    </row>
    <row r="54" spans="1:12" s="1" customFormat="1" ht="24.75" customHeight="1">
      <c r="A54" s="5" t="s">
        <v>52</v>
      </c>
      <c r="B54" s="5" t="s">
        <v>53</v>
      </c>
      <c r="C54" s="5" t="s">
        <v>13</v>
      </c>
      <c r="D54" s="5" t="s">
        <v>54</v>
      </c>
      <c r="E54" s="7" t="s">
        <v>16</v>
      </c>
      <c r="F54" s="9">
        <v>1</v>
      </c>
      <c r="G54" s="5">
        <v>59.7</v>
      </c>
      <c r="H54" s="8">
        <v>80.8</v>
      </c>
      <c r="I54" s="9">
        <f t="shared" si="7"/>
        <v>29.85</v>
      </c>
      <c r="J54" s="11">
        <f t="shared" si="8"/>
        <v>40.4</v>
      </c>
      <c r="K54" s="10">
        <f t="shared" si="9"/>
        <v>70.25</v>
      </c>
      <c r="L54" s="10">
        <f>RANK(K54,$K$54:$K$55)</f>
        <v>1</v>
      </c>
    </row>
    <row r="55" spans="1:12" s="1" customFormat="1" ht="24.75" customHeight="1">
      <c r="A55" s="5" t="s">
        <v>52</v>
      </c>
      <c r="B55" s="5" t="s">
        <v>53</v>
      </c>
      <c r="C55" s="5" t="s">
        <v>13</v>
      </c>
      <c r="D55" s="5" t="s">
        <v>69</v>
      </c>
      <c r="E55" s="7" t="s">
        <v>16</v>
      </c>
      <c r="F55" s="12" t="s">
        <v>65</v>
      </c>
      <c r="G55" s="5">
        <v>69.8</v>
      </c>
      <c r="H55" s="8"/>
      <c r="I55" s="9">
        <f t="shared" si="7"/>
        <v>34.9</v>
      </c>
      <c r="J55" s="11">
        <f t="shared" si="8"/>
        <v>0</v>
      </c>
      <c r="K55" s="10">
        <f t="shared" si="9"/>
        <v>34.9</v>
      </c>
      <c r="L55" s="10">
        <f>RANK(K55,$K$54:$K$55)</f>
        <v>2</v>
      </c>
    </row>
    <row r="56" spans="1:12" s="1" customFormat="1" ht="24.75" customHeight="1">
      <c r="A56" s="5" t="s">
        <v>52</v>
      </c>
      <c r="B56" s="5" t="s">
        <v>55</v>
      </c>
      <c r="C56" s="5" t="s">
        <v>13</v>
      </c>
      <c r="D56" s="5" t="s">
        <v>56</v>
      </c>
      <c r="E56" s="7" t="s">
        <v>16</v>
      </c>
      <c r="F56" s="9">
        <v>3</v>
      </c>
      <c r="G56" s="5">
        <v>68.5</v>
      </c>
      <c r="H56" s="8">
        <v>79.8</v>
      </c>
      <c r="I56" s="9">
        <f t="shared" si="7"/>
        <v>34.25</v>
      </c>
      <c r="J56" s="11">
        <f t="shared" si="8"/>
        <v>39.9</v>
      </c>
      <c r="K56" s="10">
        <f t="shared" si="9"/>
        <v>74.15</v>
      </c>
      <c r="L56" s="10">
        <f>RANK(K56,$K$56:$K$58)</f>
        <v>1</v>
      </c>
    </row>
    <row r="57" spans="1:12" s="1" customFormat="1" ht="24.75" customHeight="1">
      <c r="A57" s="5" t="s">
        <v>52</v>
      </c>
      <c r="B57" s="5" t="s">
        <v>55</v>
      </c>
      <c r="C57" s="5" t="s">
        <v>13</v>
      </c>
      <c r="D57" s="5" t="s">
        <v>69</v>
      </c>
      <c r="E57" s="7" t="s">
        <v>15</v>
      </c>
      <c r="F57" s="9">
        <v>1</v>
      </c>
      <c r="G57" s="5">
        <v>72.2</v>
      </c>
      <c r="H57" s="8">
        <v>76</v>
      </c>
      <c r="I57" s="9">
        <f t="shared" si="7"/>
        <v>36.1</v>
      </c>
      <c r="J57" s="11">
        <f t="shared" si="8"/>
        <v>38</v>
      </c>
      <c r="K57" s="10">
        <f t="shared" si="9"/>
        <v>74.1</v>
      </c>
      <c r="L57" s="10">
        <f>RANK(K57,$K$56:$K$58)</f>
        <v>2</v>
      </c>
    </row>
    <row r="58" spans="1:12" s="1" customFormat="1" ht="24.75" customHeight="1">
      <c r="A58" s="5" t="s">
        <v>52</v>
      </c>
      <c r="B58" s="5" t="s">
        <v>55</v>
      </c>
      <c r="C58" s="5" t="s">
        <v>13</v>
      </c>
      <c r="D58" s="5" t="s">
        <v>69</v>
      </c>
      <c r="E58" s="7" t="s">
        <v>16</v>
      </c>
      <c r="F58" s="9">
        <v>2</v>
      </c>
      <c r="G58" s="5">
        <v>62.5</v>
      </c>
      <c r="H58" s="8">
        <v>77.6</v>
      </c>
      <c r="I58" s="9">
        <f t="shared" si="7"/>
        <v>31.25</v>
      </c>
      <c r="J58" s="11">
        <f t="shared" si="8"/>
        <v>38.8</v>
      </c>
      <c r="K58" s="10">
        <f t="shared" si="9"/>
        <v>70.05</v>
      </c>
      <c r="L58" s="10">
        <f>RANK(K58,$K$56:$K$58)</f>
        <v>3</v>
      </c>
    </row>
    <row r="59" spans="1:12" s="1" customFormat="1" ht="24.75" customHeight="1">
      <c r="A59" s="5" t="s">
        <v>52</v>
      </c>
      <c r="B59" s="5" t="s">
        <v>57</v>
      </c>
      <c r="C59" s="5" t="s">
        <v>13</v>
      </c>
      <c r="D59" s="5" t="s">
        <v>58</v>
      </c>
      <c r="E59" s="7" t="s">
        <v>16</v>
      </c>
      <c r="F59" s="9">
        <v>2</v>
      </c>
      <c r="G59" s="5">
        <v>70.2</v>
      </c>
      <c r="H59" s="8">
        <v>76.4</v>
      </c>
      <c r="I59" s="9">
        <f t="shared" si="7"/>
        <v>35.1</v>
      </c>
      <c r="J59" s="11">
        <f t="shared" si="8"/>
        <v>38.2</v>
      </c>
      <c r="K59" s="10">
        <f t="shared" si="9"/>
        <v>73.30000000000001</v>
      </c>
      <c r="L59" s="10">
        <f>RANK(K59,$K$59:$K$60)</f>
        <v>1</v>
      </c>
    </row>
    <row r="60" spans="1:12" s="1" customFormat="1" ht="24.75" customHeight="1">
      <c r="A60" s="5" t="s">
        <v>52</v>
      </c>
      <c r="B60" s="5" t="s">
        <v>57</v>
      </c>
      <c r="C60" s="5" t="s">
        <v>13</v>
      </c>
      <c r="D60" s="5" t="s">
        <v>69</v>
      </c>
      <c r="E60" s="7" t="s">
        <v>16</v>
      </c>
      <c r="F60" s="9">
        <v>1</v>
      </c>
      <c r="G60" s="5">
        <v>64.5</v>
      </c>
      <c r="H60" s="8">
        <v>79</v>
      </c>
      <c r="I60" s="9">
        <f t="shared" si="7"/>
        <v>32.25</v>
      </c>
      <c r="J60" s="11">
        <f t="shared" si="8"/>
        <v>39.5</v>
      </c>
      <c r="K60" s="10">
        <f t="shared" si="9"/>
        <v>71.75</v>
      </c>
      <c r="L60" s="10">
        <f>RANK(K60,$K$59:$K$60)</f>
        <v>2</v>
      </c>
    </row>
    <row r="61" spans="1:12" s="1" customFormat="1" ht="24.75" customHeight="1">
      <c r="A61" s="5" t="s">
        <v>59</v>
      </c>
      <c r="B61" s="5" t="s">
        <v>60</v>
      </c>
      <c r="C61" s="5" t="s">
        <v>13</v>
      </c>
      <c r="D61" s="5" t="s">
        <v>61</v>
      </c>
      <c r="E61" s="7" t="s">
        <v>16</v>
      </c>
      <c r="F61" s="9">
        <v>1</v>
      </c>
      <c r="G61" s="5">
        <v>58.4</v>
      </c>
      <c r="H61" s="8">
        <v>72</v>
      </c>
      <c r="I61" s="9">
        <f t="shared" si="7"/>
        <v>29.2</v>
      </c>
      <c r="J61" s="11">
        <f t="shared" si="8"/>
        <v>36</v>
      </c>
      <c r="K61" s="10">
        <f t="shared" si="9"/>
        <v>65.2</v>
      </c>
      <c r="L61" s="10">
        <v>1</v>
      </c>
    </row>
    <row r="62" spans="1:12" s="1" customFormat="1" ht="24.75" customHeight="1">
      <c r="A62" s="5" t="s">
        <v>62</v>
      </c>
      <c r="B62" s="5" t="s">
        <v>63</v>
      </c>
      <c r="C62" s="5" t="s">
        <v>13</v>
      </c>
      <c r="D62" s="5" t="s">
        <v>64</v>
      </c>
      <c r="E62" s="7" t="s">
        <v>16</v>
      </c>
      <c r="F62" s="9">
        <v>1</v>
      </c>
      <c r="G62" s="5">
        <v>54.2</v>
      </c>
      <c r="H62" s="8">
        <v>79.4</v>
      </c>
      <c r="I62" s="9">
        <f t="shared" si="7"/>
        <v>27.1</v>
      </c>
      <c r="J62" s="11">
        <f t="shared" si="8"/>
        <v>39.7</v>
      </c>
      <c r="K62" s="10">
        <f t="shared" si="9"/>
        <v>66.80000000000001</v>
      </c>
      <c r="L62" s="10">
        <f>RANK(K62,$K$61:$K$62)</f>
        <v>1</v>
      </c>
    </row>
  </sheetData>
  <sheetProtection/>
  <autoFilter ref="A3:Q62"/>
  <mergeCells count="2">
    <mergeCell ref="A1:L1"/>
    <mergeCell ref="A2:L2"/>
  </mergeCells>
  <printOptions gridLines="1" horizontalCentered="1"/>
  <pageMargins left="0.6298611111111111" right="0.6298611111111111" top="0.7868055555555555" bottom="0.6298611111111111" header="0.5118055555555555" footer="0.511805555555555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thinkpad</cp:lastModifiedBy>
  <cp:lastPrinted>2022-09-26T06:28:36Z</cp:lastPrinted>
  <dcterms:created xsi:type="dcterms:W3CDTF">1996-12-18T09:32:42Z</dcterms:created>
  <dcterms:modified xsi:type="dcterms:W3CDTF">2022-09-26T07:00:27Z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