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E:\【孙】\D盘\2025\【本级工作】\少民骨干\2026\通知公告\"/>
    </mc:Choice>
  </mc:AlternateContent>
  <xr:revisionPtr revIDLastSave="0" documentId="13_ncr:1_{272BD473-1C4B-4EAA-94D1-41AC3318A90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硕士" sheetId="1" r:id="rId1"/>
    <sheet name="博士" sheetId="2" r:id="rId2"/>
  </sheets>
  <externalReferences>
    <externalReference r:id="rId3"/>
  </externalReferences>
  <definedNames>
    <definedName name="_xlnm._FilterDatabase" localSheetId="1" hidden="1">博士!$A$4:$CH$65</definedName>
    <definedName name="_xlnm._FilterDatabase" localSheetId="0" hidden="1">硕士!$A$4:$BU$71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6" i="2" l="1"/>
  <c r="BQ6" i="2"/>
  <c r="BP6" i="2"/>
  <c r="BO6" i="2"/>
  <c r="BN6" i="2"/>
  <c r="BM6" i="2"/>
  <c r="BL6" i="2"/>
  <c r="BK6" i="2"/>
  <c r="BJ6" i="2"/>
  <c r="BI6" i="2"/>
  <c r="BH6" i="2"/>
  <c r="BG6" i="2"/>
  <c r="BF6" i="2"/>
  <c r="BE6" i="2"/>
  <c r="BD6" i="2"/>
  <c r="BC6" i="2"/>
  <c r="BB6" i="2"/>
  <c r="BA6" i="2"/>
  <c r="AZ6" i="2"/>
  <c r="AY6" i="2"/>
  <c r="AX6" i="2"/>
  <c r="AW6" i="2"/>
  <c r="AV6" i="2"/>
  <c r="AU6" i="2"/>
  <c r="AT6" i="2"/>
  <c r="AS6" i="2"/>
  <c r="AR6" i="2"/>
  <c r="AQ6" i="2"/>
  <c r="AP6" i="2"/>
  <c r="AO6" i="2"/>
  <c r="AN6" i="2"/>
  <c r="AM6" i="2"/>
  <c r="AL6" i="2"/>
  <c r="AK6" i="2"/>
  <c r="AJ6" i="2"/>
  <c r="AI6" i="2"/>
  <c r="AH6" i="2"/>
  <c r="AG6" i="2"/>
  <c r="AF6" i="2"/>
  <c r="AE6" i="2"/>
  <c r="AD6" i="2"/>
  <c r="AC6" i="2"/>
  <c r="AB6" i="2"/>
  <c r="AA6" i="2"/>
  <c r="Z6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B6" i="2"/>
  <c r="BO5" i="2"/>
  <c r="BI5" i="2"/>
  <c r="BC5" i="2"/>
  <c r="AZ5" i="2"/>
  <c r="Y5" i="2"/>
  <c r="S5" i="2"/>
  <c r="R5" i="2"/>
  <c r="O5" i="2"/>
  <c r="K5" i="2"/>
  <c r="F5" i="2"/>
  <c r="D5" i="2"/>
  <c r="C5" i="2"/>
  <c r="B5" i="2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T6" i="1"/>
  <c r="BS6" i="1"/>
  <c r="BR6" i="1"/>
  <c r="BQ6" i="1"/>
  <c r="BP6" i="1"/>
  <c r="BO6" i="1"/>
  <c r="BN6" i="1"/>
  <c r="BM6" i="1"/>
  <c r="BL6" i="1"/>
  <c r="BK6" i="1"/>
  <c r="BJ6" i="1"/>
  <c r="BI6" i="1"/>
  <c r="BH6" i="1"/>
  <c r="BG6" i="1"/>
  <c r="BF6" i="1"/>
  <c r="BE6" i="1"/>
  <c r="BD6" i="1"/>
  <c r="BC6" i="1"/>
  <c r="BB6" i="1"/>
  <c r="BA6" i="1"/>
  <c r="AZ6" i="1"/>
  <c r="AY6" i="1"/>
  <c r="AX6" i="1"/>
  <c r="AW6" i="1"/>
  <c r="AV6" i="1"/>
  <c r="AU6" i="1"/>
  <c r="AT6" i="1"/>
  <c r="AS6" i="1"/>
  <c r="AR6" i="1"/>
  <c r="AQ6" i="1"/>
  <c r="AP6" i="1"/>
  <c r="AO6" i="1"/>
  <c r="AN6" i="1"/>
  <c r="AM6" i="1"/>
  <c r="AL6" i="1"/>
  <c r="AK6" i="1"/>
  <c r="AJ6" i="1"/>
  <c r="AI6" i="1"/>
  <c r="AH6" i="1"/>
  <c r="AG6" i="1"/>
  <c r="AF6" i="1"/>
  <c r="AE6" i="1"/>
  <c r="AD6" i="1"/>
  <c r="AC6" i="1"/>
  <c r="AB6" i="1"/>
  <c r="AA6" i="1"/>
  <c r="Z6" i="1"/>
  <c r="Y6" i="1"/>
  <c r="X6" i="1"/>
  <c r="W6" i="1"/>
  <c r="V6" i="1"/>
  <c r="U6" i="1"/>
  <c r="T6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E6" i="1"/>
  <c r="D6" i="1"/>
  <c r="C6" i="1"/>
  <c r="B6" i="1"/>
  <c r="BO5" i="1"/>
  <c r="BG5" i="1"/>
  <c r="BA5" i="1"/>
  <c r="AU5" i="1"/>
  <c r="W5" i="1"/>
  <c r="Q5" i="1"/>
  <c r="P5" i="1"/>
  <c r="L5" i="1"/>
  <c r="H5" i="1"/>
  <c r="E5" i="1"/>
  <c r="C5" i="1"/>
  <c r="B5" i="1"/>
</calcChain>
</file>

<file path=xl/sharedStrings.xml><?xml version="1.0" encoding="utf-8"?>
<sst xmlns="http://schemas.openxmlformats.org/spreadsheetml/2006/main" count="342" uniqueCount="219">
  <si>
    <t>附件</t>
  </si>
  <si>
    <t>骨干计划南疆高校教师专项硕士计划表</t>
  </si>
  <si>
    <t>学科门类</t>
  </si>
  <si>
    <t>合计</t>
  </si>
  <si>
    <r>
      <rPr>
        <b/>
        <sz val="12"/>
        <color rgb="FF000000"/>
        <rFont val="宋体"/>
        <charset val="134"/>
      </rPr>
      <t>01</t>
    </r>
    <r>
      <rPr>
        <b/>
        <sz val="12"/>
        <color indexed="8"/>
        <rFont val="宋体"/>
        <charset val="134"/>
      </rPr>
      <t>哲学</t>
    </r>
  </si>
  <si>
    <t>02经济学</t>
  </si>
  <si>
    <r>
      <rPr>
        <b/>
        <sz val="12"/>
        <color rgb="FF000000"/>
        <rFont val="宋体"/>
        <charset val="134"/>
      </rPr>
      <t>03</t>
    </r>
    <r>
      <rPr>
        <b/>
        <sz val="12"/>
        <color indexed="8"/>
        <rFont val="宋体"/>
        <charset val="134"/>
      </rPr>
      <t>法学</t>
    </r>
  </si>
  <si>
    <r>
      <rPr>
        <b/>
        <sz val="12"/>
        <color rgb="FF000000"/>
        <rFont val="宋体"/>
        <charset val="134"/>
      </rPr>
      <t>04</t>
    </r>
    <r>
      <rPr>
        <b/>
        <sz val="12"/>
        <color indexed="8"/>
        <rFont val="宋体"/>
        <charset val="134"/>
      </rPr>
      <t>教育学</t>
    </r>
  </si>
  <si>
    <t>05文学</t>
  </si>
  <si>
    <t>06历史学</t>
  </si>
  <si>
    <t>07理学</t>
  </si>
  <si>
    <t>08工学</t>
  </si>
  <si>
    <t>09农学</t>
  </si>
  <si>
    <t>10医学</t>
  </si>
  <si>
    <t>12管理学</t>
  </si>
  <si>
    <t>13&amp;14艺术学&amp;交叉学科</t>
  </si>
  <si>
    <t>备注</t>
  </si>
  <si>
    <t>一级学科</t>
  </si>
  <si>
    <t>哲学</t>
  </si>
  <si>
    <t>应用经济学</t>
  </si>
  <si>
    <t>法学</t>
  </si>
  <si>
    <t>民族学</t>
  </si>
  <si>
    <t>马克思主义理论</t>
  </si>
  <si>
    <t>教育学</t>
  </si>
  <si>
    <t>心理学</t>
  </si>
  <si>
    <t>教育</t>
  </si>
  <si>
    <t>体育</t>
  </si>
  <si>
    <t>中国语言文学</t>
  </si>
  <si>
    <t>外国语言文学</t>
  </si>
  <si>
    <t>新闻传播学</t>
  </si>
  <si>
    <t>翻译</t>
  </si>
  <si>
    <t>中国史</t>
  </si>
  <si>
    <t>数学</t>
  </si>
  <si>
    <t>物理学</t>
  </si>
  <si>
    <t>化学</t>
  </si>
  <si>
    <t>大气科学</t>
  </si>
  <si>
    <t>地质学</t>
  </si>
  <si>
    <t>生物学</t>
  </si>
  <si>
    <t>力学</t>
  </si>
  <si>
    <t>机械工程</t>
  </si>
  <si>
    <t>材料科学与工程</t>
  </si>
  <si>
    <t>电气工程</t>
  </si>
  <si>
    <t>电子科学与技术</t>
  </si>
  <si>
    <t>信息与通信工程</t>
  </si>
  <si>
    <t>控制科学与工程</t>
  </si>
  <si>
    <t>计算机科学与技术</t>
  </si>
  <si>
    <t>建筑学</t>
  </si>
  <si>
    <t>土木工程</t>
  </si>
  <si>
    <t>测绘科学与技术</t>
  </si>
  <si>
    <t>化学工程与技术</t>
  </si>
  <si>
    <t>地质资源与地质工程</t>
  </si>
  <si>
    <t>矿业工程</t>
  </si>
  <si>
    <t>纺织科学与工程</t>
  </si>
  <si>
    <t>农业工程</t>
  </si>
  <si>
    <t>食品科学与工程</t>
  </si>
  <si>
    <t>城乡规划学</t>
  </si>
  <si>
    <t>软件工程</t>
  </si>
  <si>
    <t>安全科学与工程</t>
  </si>
  <si>
    <t>电子信息</t>
  </si>
  <si>
    <t>机械</t>
  </si>
  <si>
    <t>能源动力</t>
  </si>
  <si>
    <t>土木水利</t>
  </si>
  <si>
    <t>作物学</t>
  </si>
  <si>
    <t>植物保护</t>
  </si>
  <si>
    <t>畜牧学</t>
  </si>
  <si>
    <t>兽医学</t>
  </si>
  <si>
    <t>林学</t>
  </si>
  <si>
    <t>农业</t>
  </si>
  <si>
    <t>临床医学</t>
  </si>
  <si>
    <t>公共卫生与预防医学</t>
  </si>
  <si>
    <t>中医学</t>
  </si>
  <si>
    <t>药学</t>
  </si>
  <si>
    <t>护理</t>
  </si>
  <si>
    <t>护理学</t>
  </si>
  <si>
    <t>管理科学与工程</t>
  </si>
  <si>
    <t>工商管理学</t>
  </si>
  <si>
    <t>农林经济管理</t>
  </si>
  <si>
    <t>公共管理学</t>
  </si>
  <si>
    <t>工商管理</t>
  </si>
  <si>
    <t>公共管理</t>
  </si>
  <si>
    <t>会计</t>
  </si>
  <si>
    <t>工程管理</t>
  </si>
  <si>
    <t>艺术学</t>
  </si>
  <si>
    <t>音乐</t>
  </si>
  <si>
    <t>戏剧与影视</t>
  </si>
  <si>
    <t>美术与书法</t>
  </si>
  <si>
    <t>设计学</t>
  </si>
  <si>
    <t>设计</t>
  </si>
  <si>
    <t>北京科技大学</t>
  </si>
  <si>
    <t>北京化工大学</t>
  </si>
  <si>
    <t>北京师范大学</t>
  </si>
  <si>
    <t>北京邮电大学</t>
  </si>
  <si>
    <t>中国石油大学(北京)</t>
  </si>
  <si>
    <t>中国石油大学(华东)</t>
  </si>
  <si>
    <t>中国农业大学</t>
  </si>
  <si>
    <t>中国传媒大学</t>
  </si>
  <si>
    <t>中央财经大学</t>
  </si>
  <si>
    <t>中央音乐学院</t>
  </si>
  <si>
    <t>中央戏剧学院</t>
  </si>
  <si>
    <t>中央美术学院</t>
  </si>
  <si>
    <t>华北电力大学</t>
  </si>
  <si>
    <t>中国地质大学(北京)</t>
  </si>
  <si>
    <t>南开大学</t>
  </si>
  <si>
    <t>天津大学</t>
  </si>
  <si>
    <t>大连理工大学</t>
  </si>
  <si>
    <t>东北大学</t>
  </si>
  <si>
    <t>吉林大学</t>
  </si>
  <si>
    <t>东北师范大学</t>
  </si>
  <si>
    <t>东北林业大学</t>
  </si>
  <si>
    <t>复旦大学</t>
  </si>
  <si>
    <t>同济大学</t>
  </si>
  <si>
    <t>上海交通大学</t>
  </si>
  <si>
    <t>东华大学</t>
  </si>
  <si>
    <t>华东师范大学</t>
  </si>
  <si>
    <t>设计学2、教育学4调整为教育2、电子信息4</t>
  </si>
  <si>
    <t>南京大学</t>
  </si>
  <si>
    <t>东南大学</t>
  </si>
  <si>
    <t>中国矿业大学</t>
  </si>
  <si>
    <t>河海大学</t>
  </si>
  <si>
    <t>南京农业大学</t>
  </si>
  <si>
    <t>中国药科大学</t>
  </si>
  <si>
    <t>江南大学</t>
  </si>
  <si>
    <t>合肥工业大学</t>
  </si>
  <si>
    <t>浙江大学</t>
  </si>
  <si>
    <t>厦门大学</t>
  </si>
  <si>
    <t>中医学1调整为临床医学1</t>
  </si>
  <si>
    <t>山东大学</t>
  </si>
  <si>
    <t>中国海洋大学</t>
  </si>
  <si>
    <t>武汉大学</t>
  </si>
  <si>
    <t>电子科学与技术2调整为电子信息2</t>
  </si>
  <si>
    <t>华中科技大学</t>
  </si>
  <si>
    <t>中国地质大学(武汉)</t>
  </si>
  <si>
    <t>华中师范大学</t>
  </si>
  <si>
    <t>华中农业大学</t>
  </si>
  <si>
    <t>中南财经政法大学</t>
  </si>
  <si>
    <t>湖南大学</t>
  </si>
  <si>
    <t>中南大学</t>
  </si>
  <si>
    <t>中山大学</t>
  </si>
  <si>
    <t>华南理工大学</t>
  </si>
  <si>
    <t>四川大学</t>
  </si>
  <si>
    <t>电子科技大学</t>
  </si>
  <si>
    <t>重庆大学</t>
  </si>
  <si>
    <t>西南大学</t>
  </si>
  <si>
    <t>西北农林科技大学</t>
  </si>
  <si>
    <t>陕西师范大学</t>
  </si>
  <si>
    <t>西安电子科技大学</t>
  </si>
  <si>
    <t>长安大学</t>
  </si>
  <si>
    <t>兰州大学</t>
  </si>
  <si>
    <t>河北大学</t>
  </si>
  <si>
    <t>郑州大学</t>
  </si>
  <si>
    <t>新疆大学</t>
  </si>
  <si>
    <t>矿业工程1调整为地质资源与地质工程1</t>
  </si>
  <si>
    <t>石河子大学</t>
  </si>
  <si>
    <t>机械工程2调整为教育2，食品科学与工程1、城乡规划学1、护理学1调整为农业1、药学1、公共管理1</t>
  </si>
  <si>
    <t>新疆医科大学</t>
  </si>
  <si>
    <t>新疆师范大学</t>
  </si>
  <si>
    <t>新疆农业大学</t>
  </si>
  <si>
    <t>新疆财经大学</t>
  </si>
  <si>
    <t>骨干计划南疆高校教师专项博士计划表</t>
  </si>
  <si>
    <r>
      <rPr>
        <b/>
        <sz val="12"/>
        <color rgb="FF000000"/>
        <rFont val="宋体"/>
        <charset val="134"/>
      </rPr>
      <t>02</t>
    </r>
    <r>
      <rPr>
        <b/>
        <sz val="12"/>
        <color indexed="8"/>
        <rFont val="宋体"/>
        <charset val="134"/>
      </rPr>
      <t>经济学</t>
    </r>
  </si>
  <si>
    <t>理论经济学</t>
  </si>
  <si>
    <t>社会学</t>
  </si>
  <si>
    <t>社会工作</t>
  </si>
  <si>
    <t>体育学</t>
  </si>
  <si>
    <t>地理学</t>
  </si>
  <si>
    <t>统计学</t>
  </si>
  <si>
    <t>仪器科学与技术</t>
  </si>
  <si>
    <t>动力工程及工程热物理</t>
  </si>
  <si>
    <t>水利工程</t>
  </si>
  <si>
    <t>环境科学与工程</t>
  </si>
  <si>
    <t>轻工技术与工程</t>
  </si>
  <si>
    <t>网络空间安全</t>
  </si>
  <si>
    <t>材料与化工</t>
  </si>
  <si>
    <t>交通运输</t>
  </si>
  <si>
    <t>园艺学</t>
  </si>
  <si>
    <t>基础医学</t>
  </si>
  <si>
    <t>会计学</t>
  </si>
  <si>
    <t>智能科学与技术</t>
  </si>
  <si>
    <t>北京大学</t>
  </si>
  <si>
    <t>中国人民大学</t>
  </si>
  <si>
    <t>清华大学</t>
  </si>
  <si>
    <t>北京交通大学</t>
  </si>
  <si>
    <t>仪器科学与技术1调整为电子信息1</t>
  </si>
  <si>
    <t>北京林业大学</t>
  </si>
  <si>
    <t>对外经济贸易大学</t>
  </si>
  <si>
    <t>中国矿业大学(北京)</t>
  </si>
  <si>
    <t>华东理工大学</t>
  </si>
  <si>
    <t>上海财经大学</t>
  </si>
  <si>
    <t>教育1调整为食品科学与工程1</t>
  </si>
  <si>
    <t>西南交通大学</t>
  </si>
  <si>
    <t>西安交通大学</t>
  </si>
  <si>
    <t>材料科学与工程3调整为材料与化工3，应用经济学1调整为理论经济学1</t>
  </si>
  <si>
    <t>数学1、计算机科学与技术1、建筑学1、电子信息1、林学1、临床医学1、工商管理3调整为应用经济学1、生物学1、机械工程2、基础医学1、药学1、工商管理学2</t>
  </si>
  <si>
    <t>北京电影学院</t>
  </si>
  <si>
    <t>天津师范大学</t>
  </si>
  <si>
    <t>天津科技大学</t>
  </si>
  <si>
    <t>天津工业大学</t>
  </si>
  <si>
    <t>燕山大学</t>
  </si>
  <si>
    <t>上海师范大学</t>
  </si>
  <si>
    <t>南京邮电大学</t>
  </si>
  <si>
    <t>南京师范大学</t>
  </si>
  <si>
    <t>浙江工业大学</t>
  </si>
  <si>
    <t>土木水利1调整为土木工程1</t>
  </si>
  <si>
    <t>福建师范大学</t>
  </si>
  <si>
    <t>青岛理工大学</t>
  </si>
  <si>
    <t>景德镇陶瓷大学</t>
  </si>
  <si>
    <t>深圳大学</t>
  </si>
  <si>
    <t>社会学1、建筑学1调整为理论经济学1、电子信息1</t>
  </si>
  <si>
    <t>广东工业大学</t>
  </si>
  <si>
    <t>成都理工大学</t>
  </si>
  <si>
    <t>四川美术学院</t>
  </si>
  <si>
    <t>设计学1调整为艺术学1</t>
  </si>
  <si>
    <t>贵州民族大学</t>
  </si>
  <si>
    <t>社会学1调整为物理学1</t>
  </si>
  <si>
    <t>西北大学</t>
  </si>
  <si>
    <t>西安理工大学</t>
  </si>
  <si>
    <t>西北师范大学</t>
  </si>
  <si>
    <t>护理学1调整为临床医学1</t>
  </si>
  <si>
    <t>附件4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</si>
</sst>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_ "/>
  </numFmts>
  <fonts count="21" x14ac:knownFonts="1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color theme="1"/>
      <name val="宋体"/>
      <charset val="134"/>
    </font>
    <font>
      <sz val="16"/>
      <color theme="1"/>
      <name val="黑体"/>
      <charset val="134"/>
    </font>
    <font>
      <sz val="36"/>
      <name val="方正小标宋简体"/>
      <charset val="134"/>
    </font>
    <font>
      <b/>
      <sz val="12"/>
      <name val="宋体"/>
      <charset val="134"/>
    </font>
    <font>
      <b/>
      <sz val="12"/>
      <color rgb="FF000000"/>
      <name val="宋体"/>
      <charset val="134"/>
    </font>
    <font>
      <b/>
      <sz val="8"/>
      <name val="宋体"/>
      <charset val="134"/>
    </font>
    <font>
      <b/>
      <sz val="8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b/>
      <sz val="12"/>
      <color indexed="8"/>
      <name val="宋体"/>
      <charset val="134"/>
    </font>
    <font>
      <sz val="9"/>
      <name val="宋体"/>
      <family val="3"/>
      <charset val="134"/>
      <scheme val="minor"/>
    </font>
    <font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7" fillId="0" borderId="0"/>
    <xf numFmtId="0" fontId="17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78" fontId="10" fillId="0" borderId="1" xfId="0" applyNumberFormat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shrinkToFit="1"/>
    </xf>
    <xf numFmtId="0" fontId="12" fillId="0" borderId="1" xfId="1" applyFont="1" applyBorder="1" applyAlignment="1">
      <alignment horizontal="center" vertical="center" shrinkToFit="1"/>
    </xf>
    <xf numFmtId="0" fontId="13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178" fontId="10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178" fontId="6" fillId="0" borderId="4" xfId="0" applyNumberFormat="1" applyFont="1" applyBorder="1" applyAlignment="1">
      <alignment horizontal="center" vertical="center" wrapText="1"/>
    </xf>
    <xf numFmtId="178" fontId="6" fillId="0" borderId="5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</cellXfs>
  <cellStyles count="3">
    <cellStyle name="常规" xfId="0" builtinId="0"/>
    <cellStyle name="常规 2" xfId="2" xr:uid="{00000000-0005-0000-0000-000032000000}"/>
    <cellStyle name="常规 2 2 5" xfId="1" xr:uid="{00000000-0005-0000-0000-000031000000}"/>
  </cellStyles>
  <dxfs count="2"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FFFF0000"/>
      <color rgb="FF00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9579;&#24247;&#26122;/2025.9.12%202026&#39592;&#24178;&#35745;&#21010;&#19979;&#36798;/20250917&#26681;&#25454;&#35268;&#21010;&#21496;&#35843;&#25972;+&#39592;&#24178;&#35745;&#21010;&#23433;&#25490;&#24773;&#20917;&#34920;&#21450;&#36739;&#19978;&#24180;&#22686;&#20943;&#24773;&#20917;&#34920;.et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26年计划分配表"/>
      <sheetName val="2026年计划分配表 -打印版"/>
      <sheetName val="2026较2025增减表-静态数据"/>
      <sheetName val="2025年计划分配表"/>
    </sheetNames>
    <sheetDataSet>
      <sheetData sheetId="0"/>
      <sheetData sheetId="1">
        <row r="10">
          <cell r="A10" t="str">
            <v>北京科技大学</v>
          </cell>
          <cell r="B10">
            <v>6</v>
          </cell>
          <cell r="C10">
            <v>5</v>
          </cell>
          <cell r="D10">
            <v>0</v>
          </cell>
          <cell r="E10">
            <v>1</v>
          </cell>
          <cell r="F10">
            <v>30</v>
          </cell>
          <cell r="G10">
            <v>3</v>
          </cell>
        </row>
        <row r="11">
          <cell r="A11" t="str">
            <v>北京化工大学</v>
          </cell>
          <cell r="B11">
            <v>8</v>
          </cell>
          <cell r="C11">
            <v>8</v>
          </cell>
          <cell r="D11">
            <v>0</v>
          </cell>
          <cell r="E11">
            <v>0</v>
          </cell>
          <cell r="F11">
            <v>26</v>
          </cell>
          <cell r="G11">
            <v>1</v>
          </cell>
        </row>
        <row r="12">
          <cell r="A12" t="str">
            <v>北京师范大学</v>
          </cell>
          <cell r="B12">
            <v>7</v>
          </cell>
          <cell r="C12">
            <v>7</v>
          </cell>
          <cell r="D12">
            <v>0</v>
          </cell>
          <cell r="E12">
            <v>0</v>
          </cell>
          <cell r="F12">
            <v>38</v>
          </cell>
          <cell r="G12">
            <v>1</v>
          </cell>
        </row>
        <row r="13">
          <cell r="A13" t="str">
            <v>北京外国语大学</v>
          </cell>
          <cell r="B13">
            <v>5</v>
          </cell>
          <cell r="C13">
            <v>2</v>
          </cell>
          <cell r="D13">
            <v>3</v>
          </cell>
          <cell r="E13">
            <v>0</v>
          </cell>
          <cell r="F13">
            <v>12</v>
          </cell>
          <cell r="G13">
            <v>0</v>
          </cell>
        </row>
        <row r="14">
          <cell r="A14" t="str">
            <v>北京语言大学</v>
          </cell>
          <cell r="B14">
            <v>6</v>
          </cell>
          <cell r="C14">
            <v>3</v>
          </cell>
          <cell r="D14">
            <v>3</v>
          </cell>
          <cell r="E14">
            <v>0</v>
          </cell>
          <cell r="F14">
            <v>17</v>
          </cell>
          <cell r="G14">
            <v>0</v>
          </cell>
        </row>
        <row r="15">
          <cell r="A15" t="str">
            <v>北京交通大学</v>
          </cell>
          <cell r="B15">
            <v>8</v>
          </cell>
          <cell r="C15">
            <v>4</v>
          </cell>
          <cell r="D15">
            <v>3</v>
          </cell>
          <cell r="E15">
            <v>1</v>
          </cell>
          <cell r="F15">
            <v>20</v>
          </cell>
          <cell r="G15">
            <v>0</v>
          </cell>
        </row>
        <row r="16">
          <cell r="A16" t="str">
            <v>北京邮电大学</v>
          </cell>
          <cell r="B16">
            <v>7</v>
          </cell>
          <cell r="C16">
            <v>3</v>
          </cell>
          <cell r="D16">
            <v>3</v>
          </cell>
          <cell r="E16">
            <v>1</v>
          </cell>
          <cell r="F16">
            <v>24</v>
          </cell>
          <cell r="G16">
            <v>2</v>
          </cell>
        </row>
        <row r="17">
          <cell r="A17" t="str">
            <v>中国石油大学(北京)</v>
          </cell>
          <cell r="B17">
            <v>16</v>
          </cell>
          <cell r="C17">
            <v>5</v>
          </cell>
          <cell r="D17">
            <v>10</v>
          </cell>
          <cell r="E17">
            <v>1</v>
          </cell>
          <cell r="F17">
            <v>20</v>
          </cell>
          <cell r="G17">
            <v>2</v>
          </cell>
        </row>
        <row r="18">
          <cell r="A18" t="str">
            <v>中国石油大学(华东)</v>
          </cell>
          <cell r="B18">
            <v>7</v>
          </cell>
          <cell r="C18">
            <v>5</v>
          </cell>
          <cell r="D18">
            <v>0</v>
          </cell>
          <cell r="E18">
            <v>2</v>
          </cell>
          <cell r="F18">
            <v>28</v>
          </cell>
          <cell r="G18">
            <v>4</v>
          </cell>
        </row>
        <row r="19">
          <cell r="A19" t="str">
            <v>北京电子科技学院</v>
          </cell>
          <cell r="B19">
            <v>0</v>
          </cell>
          <cell r="F19">
            <v>3</v>
          </cell>
        </row>
        <row r="20">
          <cell r="A20" t="str">
            <v>中国农业大学</v>
          </cell>
          <cell r="B20">
            <v>23</v>
          </cell>
          <cell r="C20">
            <v>22</v>
          </cell>
          <cell r="D20">
            <v>0</v>
          </cell>
          <cell r="E20">
            <v>1</v>
          </cell>
          <cell r="F20">
            <v>35</v>
          </cell>
          <cell r="G20">
            <v>4</v>
          </cell>
        </row>
        <row r="21">
          <cell r="A21" t="str">
            <v>北京林业大学</v>
          </cell>
          <cell r="B21">
            <v>11</v>
          </cell>
          <cell r="C21">
            <v>10</v>
          </cell>
          <cell r="D21">
            <v>0</v>
          </cell>
          <cell r="E21">
            <v>1</v>
          </cell>
          <cell r="F21">
            <v>38</v>
          </cell>
          <cell r="G21">
            <v>0</v>
          </cell>
        </row>
        <row r="22">
          <cell r="A22" t="str">
            <v>中国传媒大学</v>
          </cell>
          <cell r="B22">
            <v>3</v>
          </cell>
          <cell r="C22">
            <v>3</v>
          </cell>
          <cell r="D22">
            <v>0</v>
          </cell>
          <cell r="E22">
            <v>0</v>
          </cell>
          <cell r="F22">
            <v>44</v>
          </cell>
          <cell r="G22">
            <v>2</v>
          </cell>
        </row>
        <row r="23">
          <cell r="A23" t="str">
            <v>中央财经大学</v>
          </cell>
          <cell r="B23">
            <v>10</v>
          </cell>
          <cell r="C23">
            <v>7</v>
          </cell>
          <cell r="D23">
            <v>3</v>
          </cell>
          <cell r="E23">
            <v>0</v>
          </cell>
          <cell r="F23">
            <v>50</v>
          </cell>
          <cell r="G23">
            <v>3</v>
          </cell>
        </row>
        <row r="24">
          <cell r="A24" t="str">
            <v>中国政法大学</v>
          </cell>
          <cell r="B24">
            <v>10</v>
          </cell>
          <cell r="C24">
            <v>7</v>
          </cell>
          <cell r="D24">
            <v>3</v>
          </cell>
          <cell r="E24">
            <v>0</v>
          </cell>
          <cell r="F24">
            <v>88</v>
          </cell>
          <cell r="G24">
            <v>0</v>
          </cell>
        </row>
        <row r="25">
          <cell r="A25" t="str">
            <v>中央音乐学院</v>
          </cell>
          <cell r="B25">
            <v>2</v>
          </cell>
          <cell r="C25">
            <v>2</v>
          </cell>
          <cell r="D25">
            <v>0</v>
          </cell>
          <cell r="E25">
            <v>0</v>
          </cell>
          <cell r="F25">
            <v>11</v>
          </cell>
          <cell r="G25">
            <v>1</v>
          </cell>
        </row>
        <row r="26">
          <cell r="A26" t="str">
            <v>中央戏剧学院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7</v>
          </cell>
          <cell r="G26">
            <v>1</v>
          </cell>
        </row>
        <row r="27">
          <cell r="A27" t="str">
            <v>中央美术学院</v>
          </cell>
          <cell r="B27">
            <v>3</v>
          </cell>
          <cell r="C27">
            <v>3</v>
          </cell>
          <cell r="D27">
            <v>0</v>
          </cell>
          <cell r="E27">
            <v>0</v>
          </cell>
          <cell r="F27">
            <v>22</v>
          </cell>
          <cell r="G27">
            <v>4</v>
          </cell>
        </row>
        <row r="28">
          <cell r="A28" t="str">
            <v>北京中医药大学</v>
          </cell>
          <cell r="B28">
            <v>9</v>
          </cell>
          <cell r="C28">
            <v>9</v>
          </cell>
          <cell r="D28">
            <v>0</v>
          </cell>
          <cell r="E28">
            <v>0</v>
          </cell>
          <cell r="F28">
            <v>20</v>
          </cell>
          <cell r="G28">
            <v>0</v>
          </cell>
        </row>
        <row r="29">
          <cell r="A29" t="str">
            <v>对外经济贸易大学</v>
          </cell>
          <cell r="B29">
            <v>7</v>
          </cell>
          <cell r="C29">
            <v>3</v>
          </cell>
          <cell r="D29">
            <v>3</v>
          </cell>
          <cell r="E29">
            <v>1</v>
          </cell>
          <cell r="F29">
            <v>47</v>
          </cell>
          <cell r="G29">
            <v>0</v>
          </cell>
        </row>
        <row r="30">
          <cell r="A30" t="str">
            <v>华北电力大学</v>
          </cell>
          <cell r="B30">
            <v>16</v>
          </cell>
          <cell r="C30">
            <v>12</v>
          </cell>
          <cell r="D30">
            <v>3</v>
          </cell>
          <cell r="E30">
            <v>1</v>
          </cell>
          <cell r="F30">
            <v>50</v>
          </cell>
          <cell r="G30">
            <v>1</v>
          </cell>
        </row>
        <row r="31">
          <cell r="A31" t="str">
            <v>中国地质大学(北京)</v>
          </cell>
          <cell r="B31" t="str">
            <v>15▲6</v>
          </cell>
          <cell r="C31">
            <v>10</v>
          </cell>
          <cell r="D31">
            <v>3</v>
          </cell>
          <cell r="E31">
            <v>2</v>
          </cell>
          <cell r="F31">
            <v>27</v>
          </cell>
          <cell r="G31">
            <v>5</v>
          </cell>
        </row>
        <row r="32">
          <cell r="A32" t="str">
            <v>中国矿业大学(北京)</v>
          </cell>
          <cell r="B32">
            <v>6</v>
          </cell>
          <cell r="C32">
            <v>5</v>
          </cell>
          <cell r="D32">
            <v>0</v>
          </cell>
          <cell r="E32">
            <v>1</v>
          </cell>
          <cell r="F32">
            <v>20</v>
          </cell>
          <cell r="G32">
            <v>0</v>
          </cell>
        </row>
        <row r="33">
          <cell r="A33" t="str">
            <v>南开大学</v>
          </cell>
          <cell r="B33">
            <v>7</v>
          </cell>
          <cell r="C33">
            <v>6</v>
          </cell>
          <cell r="D33">
            <v>0</v>
          </cell>
          <cell r="E33">
            <v>1</v>
          </cell>
          <cell r="F33">
            <v>28</v>
          </cell>
          <cell r="G33">
            <v>5</v>
          </cell>
        </row>
        <row r="34">
          <cell r="A34" t="str">
            <v>天津大学</v>
          </cell>
          <cell r="B34">
            <v>7</v>
          </cell>
          <cell r="C34">
            <v>5</v>
          </cell>
          <cell r="D34">
            <v>0</v>
          </cell>
          <cell r="E34">
            <v>2</v>
          </cell>
          <cell r="F34">
            <v>35</v>
          </cell>
          <cell r="G34">
            <v>5</v>
          </cell>
        </row>
        <row r="35">
          <cell r="A35" t="str">
            <v>大连理工大学</v>
          </cell>
          <cell r="B35">
            <v>8</v>
          </cell>
          <cell r="C35">
            <v>7</v>
          </cell>
          <cell r="D35">
            <v>0</v>
          </cell>
          <cell r="E35">
            <v>1</v>
          </cell>
          <cell r="F35">
            <v>42</v>
          </cell>
          <cell r="G35">
            <v>5</v>
          </cell>
        </row>
        <row r="36">
          <cell r="A36" t="str">
            <v>东北大学</v>
          </cell>
          <cell r="B36">
            <v>7</v>
          </cell>
          <cell r="C36">
            <v>5</v>
          </cell>
          <cell r="D36">
            <v>0</v>
          </cell>
          <cell r="E36">
            <v>2</v>
          </cell>
          <cell r="F36">
            <v>41</v>
          </cell>
          <cell r="G36">
            <v>4</v>
          </cell>
        </row>
        <row r="37">
          <cell r="A37" t="str">
            <v>吉林大学</v>
          </cell>
          <cell r="B37">
            <v>25</v>
          </cell>
          <cell r="C37">
            <v>24</v>
          </cell>
          <cell r="D37">
            <v>0</v>
          </cell>
          <cell r="E37">
            <v>1</v>
          </cell>
          <cell r="F37">
            <v>66</v>
          </cell>
          <cell r="G37">
            <v>2</v>
          </cell>
        </row>
        <row r="38">
          <cell r="A38" t="str">
            <v>东北师范大学</v>
          </cell>
          <cell r="B38">
            <v>26</v>
          </cell>
          <cell r="C38">
            <v>24</v>
          </cell>
          <cell r="D38">
            <v>0</v>
          </cell>
          <cell r="E38">
            <v>2</v>
          </cell>
          <cell r="F38">
            <v>120</v>
          </cell>
          <cell r="G38">
            <v>7</v>
          </cell>
        </row>
        <row r="39">
          <cell r="A39" t="str">
            <v>东北林业大学</v>
          </cell>
          <cell r="B39">
            <v>10</v>
          </cell>
          <cell r="C39">
            <v>8</v>
          </cell>
          <cell r="D39">
            <v>0</v>
          </cell>
          <cell r="E39">
            <v>2</v>
          </cell>
          <cell r="F39">
            <v>25</v>
          </cell>
          <cell r="G39">
            <v>3</v>
          </cell>
        </row>
        <row r="40">
          <cell r="A40" t="str">
            <v>复旦大学</v>
          </cell>
          <cell r="B40">
            <v>17</v>
          </cell>
          <cell r="C40">
            <v>15</v>
          </cell>
          <cell r="D40">
            <v>0</v>
          </cell>
          <cell r="E40">
            <v>2</v>
          </cell>
          <cell r="F40">
            <v>65</v>
          </cell>
          <cell r="G40">
            <v>5</v>
          </cell>
        </row>
        <row r="41">
          <cell r="A41" t="str">
            <v>同济大学</v>
          </cell>
          <cell r="B41">
            <v>9</v>
          </cell>
          <cell r="C41">
            <v>7</v>
          </cell>
          <cell r="D41">
            <v>0</v>
          </cell>
          <cell r="E41">
            <v>2</v>
          </cell>
          <cell r="F41">
            <v>50</v>
          </cell>
          <cell r="G41">
            <v>5</v>
          </cell>
        </row>
        <row r="42">
          <cell r="A42" t="str">
            <v>上海交通大学</v>
          </cell>
          <cell r="B42">
            <v>9</v>
          </cell>
          <cell r="C42">
            <v>8</v>
          </cell>
          <cell r="D42">
            <v>0</v>
          </cell>
          <cell r="E42">
            <v>1</v>
          </cell>
          <cell r="F42">
            <v>54</v>
          </cell>
          <cell r="G42">
            <v>5</v>
          </cell>
        </row>
        <row r="43">
          <cell r="A43" t="str">
            <v>华东理工大学</v>
          </cell>
          <cell r="B43">
            <v>9</v>
          </cell>
          <cell r="C43">
            <v>5</v>
          </cell>
          <cell r="D43">
            <v>3</v>
          </cell>
          <cell r="E43">
            <v>1</v>
          </cell>
          <cell r="F43">
            <v>18</v>
          </cell>
          <cell r="G43">
            <v>0</v>
          </cell>
        </row>
        <row r="44">
          <cell r="A44" t="str">
            <v>东华大学</v>
          </cell>
          <cell r="B44">
            <v>3</v>
          </cell>
          <cell r="C44">
            <v>3</v>
          </cell>
          <cell r="D44">
            <v>0</v>
          </cell>
          <cell r="E44">
            <v>0</v>
          </cell>
          <cell r="F44">
            <v>13</v>
          </cell>
          <cell r="G44">
            <v>1</v>
          </cell>
        </row>
        <row r="45">
          <cell r="A45" t="str">
            <v>华东师范大学</v>
          </cell>
          <cell r="B45">
            <v>10</v>
          </cell>
          <cell r="C45">
            <v>6</v>
          </cell>
          <cell r="D45">
            <v>3</v>
          </cell>
          <cell r="E45">
            <v>1</v>
          </cell>
          <cell r="F45">
            <v>47</v>
          </cell>
          <cell r="G45">
            <v>6</v>
          </cell>
        </row>
        <row r="46">
          <cell r="A46" t="str">
            <v>上海外国语大学</v>
          </cell>
          <cell r="B46">
            <v>5</v>
          </cell>
          <cell r="C46">
            <v>2</v>
          </cell>
          <cell r="D46">
            <v>3</v>
          </cell>
          <cell r="E46">
            <v>0</v>
          </cell>
          <cell r="F46">
            <v>16</v>
          </cell>
          <cell r="G46">
            <v>0</v>
          </cell>
        </row>
        <row r="47">
          <cell r="A47" t="str">
            <v>上海财经大学</v>
          </cell>
          <cell r="B47">
            <v>6</v>
          </cell>
          <cell r="C47">
            <v>2</v>
          </cell>
          <cell r="D47">
            <v>3</v>
          </cell>
          <cell r="E47">
            <v>1</v>
          </cell>
          <cell r="F47">
            <v>10</v>
          </cell>
          <cell r="G47">
            <v>0</v>
          </cell>
        </row>
        <row r="48">
          <cell r="A48" t="str">
            <v>南京大学</v>
          </cell>
          <cell r="B48">
            <v>29</v>
          </cell>
          <cell r="C48">
            <v>28</v>
          </cell>
          <cell r="D48">
            <v>0</v>
          </cell>
          <cell r="E48">
            <v>1</v>
          </cell>
          <cell r="F48">
            <v>73</v>
          </cell>
          <cell r="G48">
            <v>7</v>
          </cell>
        </row>
        <row r="49">
          <cell r="A49" t="str">
            <v>东南大学</v>
          </cell>
          <cell r="B49">
            <v>6</v>
          </cell>
          <cell r="C49">
            <v>5</v>
          </cell>
          <cell r="D49">
            <v>0</v>
          </cell>
          <cell r="E49">
            <v>1</v>
          </cell>
          <cell r="F49">
            <v>16</v>
          </cell>
          <cell r="G49">
            <v>4</v>
          </cell>
        </row>
        <row r="50">
          <cell r="A50" t="str">
            <v>中国矿业大学</v>
          </cell>
          <cell r="B50">
            <v>9</v>
          </cell>
          <cell r="C50">
            <v>5</v>
          </cell>
          <cell r="D50">
            <v>3</v>
          </cell>
          <cell r="E50">
            <v>1</v>
          </cell>
          <cell r="F50">
            <v>28</v>
          </cell>
          <cell r="G50">
            <v>4</v>
          </cell>
        </row>
        <row r="51">
          <cell r="A51" t="str">
            <v>河海大学</v>
          </cell>
          <cell r="B51">
            <v>7</v>
          </cell>
          <cell r="C51">
            <v>2</v>
          </cell>
          <cell r="D51">
            <v>3</v>
          </cell>
          <cell r="E51">
            <v>2</v>
          </cell>
          <cell r="F51">
            <v>17</v>
          </cell>
          <cell r="G51">
            <v>4</v>
          </cell>
        </row>
        <row r="52">
          <cell r="A52" t="str">
            <v>南京农业大学</v>
          </cell>
          <cell r="B52">
            <v>5</v>
          </cell>
          <cell r="C52">
            <v>4</v>
          </cell>
          <cell r="D52">
            <v>0</v>
          </cell>
          <cell r="E52">
            <v>1</v>
          </cell>
          <cell r="F52">
            <v>19</v>
          </cell>
          <cell r="G52">
            <v>1</v>
          </cell>
        </row>
        <row r="53">
          <cell r="A53" t="str">
            <v>中国药科大学</v>
          </cell>
          <cell r="B53">
            <v>7</v>
          </cell>
          <cell r="C53">
            <v>6</v>
          </cell>
          <cell r="D53">
            <v>0</v>
          </cell>
          <cell r="E53">
            <v>1</v>
          </cell>
          <cell r="F53">
            <v>8</v>
          </cell>
          <cell r="G53">
            <v>2</v>
          </cell>
        </row>
        <row r="54">
          <cell r="A54" t="str">
            <v>江南大学</v>
          </cell>
          <cell r="B54">
            <v>3</v>
          </cell>
          <cell r="C54">
            <v>2</v>
          </cell>
          <cell r="D54">
            <v>0</v>
          </cell>
          <cell r="E54">
            <v>1</v>
          </cell>
          <cell r="F54">
            <v>26</v>
          </cell>
          <cell r="G54">
            <v>6</v>
          </cell>
        </row>
        <row r="55">
          <cell r="A55" t="str">
            <v>合肥工业大学</v>
          </cell>
          <cell r="B55">
            <v>4</v>
          </cell>
          <cell r="C55">
            <v>4</v>
          </cell>
          <cell r="D55">
            <v>0</v>
          </cell>
          <cell r="E55">
            <v>0</v>
          </cell>
          <cell r="F55">
            <v>29</v>
          </cell>
          <cell r="G55">
            <v>4</v>
          </cell>
        </row>
        <row r="56">
          <cell r="A56" t="str">
            <v>浙江大学</v>
          </cell>
          <cell r="B56">
            <v>27</v>
          </cell>
          <cell r="C56">
            <v>25</v>
          </cell>
          <cell r="D56">
            <v>0</v>
          </cell>
          <cell r="E56">
            <v>2</v>
          </cell>
          <cell r="F56">
            <v>62</v>
          </cell>
          <cell r="G56">
            <v>8</v>
          </cell>
        </row>
        <row r="57">
          <cell r="A57" t="str">
            <v>厦门大学</v>
          </cell>
          <cell r="B57">
            <v>24</v>
          </cell>
          <cell r="C57">
            <v>23</v>
          </cell>
          <cell r="D57">
            <v>0</v>
          </cell>
          <cell r="E57">
            <v>1</v>
          </cell>
          <cell r="F57">
            <v>79</v>
          </cell>
          <cell r="G57">
            <v>8</v>
          </cell>
        </row>
        <row r="58">
          <cell r="A58" t="str">
            <v>山东大学</v>
          </cell>
          <cell r="B58">
            <v>7</v>
          </cell>
          <cell r="C58">
            <v>6</v>
          </cell>
          <cell r="D58">
            <v>0</v>
          </cell>
          <cell r="E58">
            <v>1</v>
          </cell>
          <cell r="F58">
            <v>39</v>
          </cell>
          <cell r="G58">
            <v>6</v>
          </cell>
        </row>
        <row r="59">
          <cell r="A59" t="str">
            <v>中国海洋大学</v>
          </cell>
          <cell r="B59">
            <v>5</v>
          </cell>
          <cell r="C59">
            <v>4</v>
          </cell>
          <cell r="D59">
            <v>0</v>
          </cell>
          <cell r="E59">
            <v>1</v>
          </cell>
          <cell r="F59">
            <v>30</v>
          </cell>
          <cell r="G59">
            <v>5</v>
          </cell>
        </row>
        <row r="60">
          <cell r="A60" t="str">
            <v>武汉大学</v>
          </cell>
          <cell r="B60">
            <v>29</v>
          </cell>
          <cell r="C60">
            <v>27</v>
          </cell>
          <cell r="D60">
            <v>0</v>
          </cell>
          <cell r="E60">
            <v>2</v>
          </cell>
          <cell r="F60">
            <v>78</v>
          </cell>
          <cell r="G60">
            <v>5</v>
          </cell>
        </row>
        <row r="61">
          <cell r="A61" t="str">
            <v>华中科技大学</v>
          </cell>
          <cell r="B61">
            <v>22</v>
          </cell>
          <cell r="C61">
            <v>21</v>
          </cell>
          <cell r="D61">
            <v>0</v>
          </cell>
          <cell r="E61">
            <v>1</v>
          </cell>
          <cell r="F61">
            <v>78</v>
          </cell>
          <cell r="G61">
            <v>5</v>
          </cell>
        </row>
        <row r="62">
          <cell r="A62" t="str">
            <v>中国地质大学(武汉)</v>
          </cell>
          <cell r="B62">
            <v>15</v>
          </cell>
          <cell r="C62">
            <v>13</v>
          </cell>
          <cell r="D62">
            <v>0</v>
          </cell>
          <cell r="E62">
            <v>2</v>
          </cell>
          <cell r="F62">
            <v>61</v>
          </cell>
          <cell r="G62">
            <v>1</v>
          </cell>
        </row>
        <row r="63">
          <cell r="A63" t="str">
            <v>武汉理工大学</v>
          </cell>
          <cell r="B63">
            <v>11</v>
          </cell>
          <cell r="C63">
            <v>11</v>
          </cell>
          <cell r="D63">
            <v>0</v>
          </cell>
          <cell r="E63">
            <v>0</v>
          </cell>
          <cell r="F63">
            <v>42</v>
          </cell>
          <cell r="G63">
            <v>0</v>
          </cell>
        </row>
        <row r="64">
          <cell r="A64" t="str">
            <v>华中师范大学</v>
          </cell>
          <cell r="B64">
            <v>32</v>
          </cell>
          <cell r="C64">
            <v>28</v>
          </cell>
          <cell r="D64">
            <v>3</v>
          </cell>
          <cell r="E64">
            <v>1</v>
          </cell>
          <cell r="F64">
            <v>83</v>
          </cell>
          <cell r="G64">
            <v>4</v>
          </cell>
        </row>
        <row r="65">
          <cell r="A65" t="str">
            <v>华中农业大学</v>
          </cell>
          <cell r="B65">
            <v>10</v>
          </cell>
          <cell r="C65">
            <v>8</v>
          </cell>
          <cell r="D65">
            <v>0</v>
          </cell>
          <cell r="E65">
            <v>2</v>
          </cell>
          <cell r="F65">
            <v>33</v>
          </cell>
          <cell r="G65">
            <v>5</v>
          </cell>
        </row>
        <row r="66">
          <cell r="A66" t="str">
            <v>中南财经政法大学</v>
          </cell>
          <cell r="B66">
            <v>30</v>
          </cell>
          <cell r="C66">
            <v>26</v>
          </cell>
          <cell r="D66">
            <v>3</v>
          </cell>
          <cell r="E66">
            <v>1</v>
          </cell>
          <cell r="F66">
            <v>75</v>
          </cell>
          <cell r="G66">
            <v>5</v>
          </cell>
        </row>
        <row r="67">
          <cell r="A67" t="str">
            <v>湖南大学</v>
          </cell>
          <cell r="B67">
            <v>7</v>
          </cell>
          <cell r="C67">
            <v>6</v>
          </cell>
          <cell r="D67">
            <v>0</v>
          </cell>
          <cell r="E67">
            <v>1</v>
          </cell>
          <cell r="F67">
            <v>67</v>
          </cell>
          <cell r="G67">
            <v>6</v>
          </cell>
        </row>
        <row r="68">
          <cell r="A68" t="str">
            <v>中南大学</v>
          </cell>
          <cell r="B68">
            <v>20</v>
          </cell>
          <cell r="C68">
            <v>18</v>
          </cell>
          <cell r="D68">
            <v>0</v>
          </cell>
          <cell r="E68">
            <v>2</v>
          </cell>
          <cell r="F68">
            <v>85</v>
          </cell>
          <cell r="G68">
            <v>6</v>
          </cell>
        </row>
        <row r="69">
          <cell r="A69" t="str">
            <v>中山大学</v>
          </cell>
          <cell r="B69">
            <v>36</v>
          </cell>
          <cell r="C69">
            <v>34</v>
          </cell>
          <cell r="D69">
            <v>0</v>
          </cell>
          <cell r="E69">
            <v>2</v>
          </cell>
          <cell r="F69">
            <v>122</v>
          </cell>
          <cell r="G69">
            <v>8</v>
          </cell>
        </row>
        <row r="70">
          <cell r="A70" t="str">
            <v>华南理工大学</v>
          </cell>
          <cell r="B70">
            <v>10</v>
          </cell>
          <cell r="C70">
            <v>9</v>
          </cell>
          <cell r="D70">
            <v>0</v>
          </cell>
          <cell r="E70">
            <v>1</v>
          </cell>
          <cell r="F70">
            <v>37</v>
          </cell>
          <cell r="G70">
            <v>4</v>
          </cell>
        </row>
        <row r="71">
          <cell r="A71" t="str">
            <v>四川大学</v>
          </cell>
          <cell r="B71">
            <v>21</v>
          </cell>
          <cell r="C71">
            <v>20</v>
          </cell>
          <cell r="D71">
            <v>0</v>
          </cell>
          <cell r="E71">
            <v>1</v>
          </cell>
          <cell r="F71">
            <v>90</v>
          </cell>
          <cell r="G71">
            <v>5</v>
          </cell>
        </row>
        <row r="72">
          <cell r="A72" t="str">
            <v>西南财经大学</v>
          </cell>
          <cell r="B72">
            <v>2</v>
          </cell>
          <cell r="C72">
            <v>2</v>
          </cell>
          <cell r="D72">
            <v>0</v>
          </cell>
          <cell r="E72">
            <v>0</v>
          </cell>
          <cell r="F72">
            <v>41</v>
          </cell>
          <cell r="G72">
            <v>0</v>
          </cell>
        </row>
        <row r="73">
          <cell r="A73" t="str">
            <v>西南交通大学</v>
          </cell>
          <cell r="B73">
            <v>5</v>
          </cell>
          <cell r="C73">
            <v>4</v>
          </cell>
          <cell r="D73">
            <v>0</v>
          </cell>
          <cell r="E73">
            <v>1</v>
          </cell>
          <cell r="F73">
            <v>21</v>
          </cell>
          <cell r="G73">
            <v>0</v>
          </cell>
        </row>
        <row r="74">
          <cell r="A74" t="str">
            <v>电子科技大学</v>
          </cell>
          <cell r="B74">
            <v>12</v>
          </cell>
          <cell r="C74">
            <v>8</v>
          </cell>
          <cell r="D74">
            <v>3</v>
          </cell>
          <cell r="E74">
            <v>1</v>
          </cell>
          <cell r="F74">
            <v>32</v>
          </cell>
          <cell r="G74">
            <v>4</v>
          </cell>
        </row>
        <row r="75">
          <cell r="A75" t="str">
            <v>重庆大学</v>
          </cell>
          <cell r="B75">
            <v>7</v>
          </cell>
          <cell r="C75">
            <v>6</v>
          </cell>
          <cell r="D75">
            <v>0</v>
          </cell>
          <cell r="E75">
            <v>1</v>
          </cell>
          <cell r="F75">
            <v>58</v>
          </cell>
          <cell r="G75">
            <v>7</v>
          </cell>
        </row>
        <row r="76">
          <cell r="A76" t="str">
            <v>西南大学</v>
          </cell>
          <cell r="B76">
            <v>28</v>
          </cell>
          <cell r="C76">
            <v>25</v>
          </cell>
          <cell r="D76">
            <v>0</v>
          </cell>
          <cell r="E76">
            <v>3</v>
          </cell>
          <cell r="F76">
            <v>132</v>
          </cell>
          <cell r="G76">
            <v>6</v>
          </cell>
        </row>
        <row r="77">
          <cell r="A77" t="str">
            <v>西北农林科技大学</v>
          </cell>
          <cell r="B77">
            <v>10</v>
          </cell>
          <cell r="C77">
            <v>8</v>
          </cell>
          <cell r="D77">
            <v>0</v>
          </cell>
          <cell r="E77">
            <v>2</v>
          </cell>
          <cell r="F77">
            <v>28</v>
          </cell>
          <cell r="G77">
            <v>3</v>
          </cell>
        </row>
        <row r="78">
          <cell r="A78" t="str">
            <v>陕西师范大学</v>
          </cell>
          <cell r="B78">
            <v>30</v>
          </cell>
          <cell r="C78">
            <v>28</v>
          </cell>
          <cell r="D78">
            <v>0</v>
          </cell>
          <cell r="E78">
            <v>2</v>
          </cell>
          <cell r="F78">
            <v>126</v>
          </cell>
          <cell r="G78">
            <v>7</v>
          </cell>
        </row>
        <row r="79">
          <cell r="A79" t="str">
            <v>西安电子科技大学</v>
          </cell>
          <cell r="B79">
            <v>10</v>
          </cell>
          <cell r="C79">
            <v>6</v>
          </cell>
          <cell r="D79">
            <v>3</v>
          </cell>
          <cell r="E79">
            <v>1</v>
          </cell>
          <cell r="F79">
            <v>17</v>
          </cell>
          <cell r="G79">
            <v>2</v>
          </cell>
        </row>
        <row r="80">
          <cell r="A80" t="str">
            <v>长安大学</v>
          </cell>
          <cell r="B80">
            <v>4</v>
          </cell>
          <cell r="C80">
            <v>3</v>
          </cell>
          <cell r="D80">
            <v>0</v>
          </cell>
          <cell r="E80">
            <v>1</v>
          </cell>
          <cell r="F80">
            <v>26</v>
          </cell>
          <cell r="G80">
            <v>1</v>
          </cell>
        </row>
        <row r="81">
          <cell r="A81" t="str">
            <v>兰州大学</v>
          </cell>
          <cell r="B81">
            <v>19</v>
          </cell>
          <cell r="C81">
            <v>16</v>
          </cell>
          <cell r="D81">
            <v>0</v>
          </cell>
          <cell r="E81">
            <v>3</v>
          </cell>
          <cell r="F81">
            <v>48</v>
          </cell>
          <cell r="G81">
            <v>3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U71"/>
  <sheetViews>
    <sheetView tabSelected="1" zoomScaleNormal="100" workbookViewId="0">
      <pane xSplit="2" ySplit="6" topLeftCell="C43" activePane="bottomRight" state="frozen"/>
      <selection pane="topRight"/>
      <selection pane="bottomLeft"/>
      <selection pane="bottomRight" activeCell="J48" sqref="J48"/>
    </sheetView>
  </sheetViews>
  <sheetFormatPr defaultColWidth="9" defaultRowHeight="13.5" x14ac:dyDescent="0.15"/>
  <cols>
    <col min="1" max="1" width="16" style="1" customWidth="1"/>
    <col min="2" max="3" width="4.625" style="1" customWidth="1"/>
    <col min="4" max="4" width="6.25" style="1" customWidth="1"/>
    <col min="5" max="15" width="4.625" style="1" customWidth="1"/>
    <col min="16" max="16" width="6.25" style="1" customWidth="1"/>
    <col min="17" max="72" width="4.625" style="1" customWidth="1"/>
    <col min="73" max="73" width="92.625" style="1" customWidth="1"/>
    <col min="74" max="16384" width="9" style="1"/>
  </cols>
  <sheetData>
    <row r="1" spans="1:73" ht="20.25" x14ac:dyDescent="0.15">
      <c r="A1" s="37" t="s">
        <v>218</v>
      </c>
    </row>
    <row r="2" spans="1:73" ht="51" customHeight="1" x14ac:dyDescent="0.15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</row>
    <row r="3" spans="1:73" ht="54.95" customHeight="1" x14ac:dyDescent="0.15">
      <c r="A3" s="4" t="s">
        <v>2</v>
      </c>
      <c r="B3" s="4" t="s">
        <v>3</v>
      </c>
      <c r="C3" s="5" t="s">
        <v>4</v>
      </c>
      <c r="D3" s="5" t="s">
        <v>5</v>
      </c>
      <c r="E3" s="20" t="s">
        <v>6</v>
      </c>
      <c r="F3" s="20"/>
      <c r="G3" s="20"/>
      <c r="H3" s="20" t="s">
        <v>7</v>
      </c>
      <c r="I3" s="20"/>
      <c r="J3" s="20"/>
      <c r="K3" s="20"/>
      <c r="L3" s="21" t="s">
        <v>8</v>
      </c>
      <c r="M3" s="21"/>
      <c r="N3" s="21"/>
      <c r="O3" s="21"/>
      <c r="P3" s="14" t="s">
        <v>9</v>
      </c>
      <c r="Q3" s="21" t="s">
        <v>10</v>
      </c>
      <c r="R3" s="21"/>
      <c r="S3" s="21"/>
      <c r="T3" s="21"/>
      <c r="U3" s="21"/>
      <c r="V3" s="21"/>
      <c r="W3" s="21" t="s">
        <v>11</v>
      </c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 t="s">
        <v>12</v>
      </c>
      <c r="AV3" s="21"/>
      <c r="AW3" s="21"/>
      <c r="AX3" s="21"/>
      <c r="AY3" s="21"/>
      <c r="AZ3" s="21"/>
      <c r="BA3" s="22" t="s">
        <v>13</v>
      </c>
      <c r="BB3" s="23"/>
      <c r="BC3" s="23"/>
      <c r="BD3" s="23"/>
      <c r="BE3" s="23"/>
      <c r="BF3" s="24"/>
      <c r="BG3" s="21" t="s">
        <v>14</v>
      </c>
      <c r="BH3" s="21"/>
      <c r="BI3" s="21"/>
      <c r="BJ3" s="21"/>
      <c r="BK3" s="21"/>
      <c r="BL3" s="21"/>
      <c r="BM3" s="21"/>
      <c r="BN3" s="21"/>
      <c r="BO3" s="21" t="s">
        <v>15</v>
      </c>
      <c r="BP3" s="21"/>
      <c r="BQ3" s="21"/>
      <c r="BR3" s="21"/>
      <c r="BS3" s="21"/>
      <c r="BT3" s="21"/>
      <c r="BU3" s="31" t="s">
        <v>16</v>
      </c>
    </row>
    <row r="4" spans="1:73" s="2" customFormat="1" ht="54.95" customHeight="1" x14ac:dyDescent="0.15">
      <c r="A4" s="6" t="s">
        <v>17</v>
      </c>
      <c r="B4" s="6">
        <v>300</v>
      </c>
      <c r="C4" s="7" t="s">
        <v>18</v>
      </c>
      <c r="D4" s="7" t="s">
        <v>19</v>
      </c>
      <c r="E4" s="7" t="s">
        <v>20</v>
      </c>
      <c r="F4" s="7" t="s">
        <v>21</v>
      </c>
      <c r="G4" s="7" t="s">
        <v>22</v>
      </c>
      <c r="H4" s="7" t="s">
        <v>23</v>
      </c>
      <c r="I4" s="7" t="s">
        <v>24</v>
      </c>
      <c r="J4" s="7" t="s">
        <v>25</v>
      </c>
      <c r="K4" s="7" t="s">
        <v>26</v>
      </c>
      <c r="L4" s="7" t="s">
        <v>27</v>
      </c>
      <c r="M4" s="7" t="s">
        <v>28</v>
      </c>
      <c r="N4" s="7" t="s">
        <v>29</v>
      </c>
      <c r="O4" s="7" t="s">
        <v>30</v>
      </c>
      <c r="P4" s="7" t="s">
        <v>31</v>
      </c>
      <c r="Q4" s="7" t="s">
        <v>32</v>
      </c>
      <c r="R4" s="7" t="s">
        <v>33</v>
      </c>
      <c r="S4" s="7" t="s">
        <v>34</v>
      </c>
      <c r="T4" s="7" t="s">
        <v>35</v>
      </c>
      <c r="U4" s="7" t="s">
        <v>36</v>
      </c>
      <c r="V4" s="7" t="s">
        <v>37</v>
      </c>
      <c r="W4" s="7" t="s">
        <v>38</v>
      </c>
      <c r="X4" s="7" t="s">
        <v>39</v>
      </c>
      <c r="Y4" s="7" t="s">
        <v>40</v>
      </c>
      <c r="Z4" s="7" t="s">
        <v>41</v>
      </c>
      <c r="AA4" s="7" t="s">
        <v>42</v>
      </c>
      <c r="AB4" s="7" t="s">
        <v>43</v>
      </c>
      <c r="AC4" s="7" t="s">
        <v>44</v>
      </c>
      <c r="AD4" s="7" t="s">
        <v>45</v>
      </c>
      <c r="AE4" s="7" t="s">
        <v>46</v>
      </c>
      <c r="AF4" s="7" t="s">
        <v>47</v>
      </c>
      <c r="AG4" s="7" t="s">
        <v>48</v>
      </c>
      <c r="AH4" s="7" t="s">
        <v>49</v>
      </c>
      <c r="AI4" s="7" t="s">
        <v>50</v>
      </c>
      <c r="AJ4" s="7" t="s">
        <v>51</v>
      </c>
      <c r="AK4" s="7" t="s">
        <v>52</v>
      </c>
      <c r="AL4" s="7" t="s">
        <v>53</v>
      </c>
      <c r="AM4" s="7" t="s">
        <v>54</v>
      </c>
      <c r="AN4" s="7" t="s">
        <v>55</v>
      </c>
      <c r="AO4" s="7" t="s">
        <v>56</v>
      </c>
      <c r="AP4" s="7" t="s">
        <v>57</v>
      </c>
      <c r="AQ4" s="7" t="s">
        <v>58</v>
      </c>
      <c r="AR4" s="7" t="s">
        <v>59</v>
      </c>
      <c r="AS4" s="7" t="s">
        <v>60</v>
      </c>
      <c r="AT4" s="7" t="s">
        <v>61</v>
      </c>
      <c r="AU4" s="7" t="s">
        <v>62</v>
      </c>
      <c r="AV4" s="7" t="s">
        <v>63</v>
      </c>
      <c r="AW4" s="7" t="s">
        <v>64</v>
      </c>
      <c r="AX4" s="7" t="s">
        <v>65</v>
      </c>
      <c r="AY4" s="7" t="s">
        <v>66</v>
      </c>
      <c r="AZ4" s="7" t="s">
        <v>67</v>
      </c>
      <c r="BA4" s="7" t="s">
        <v>68</v>
      </c>
      <c r="BB4" s="7" t="s">
        <v>69</v>
      </c>
      <c r="BC4" s="7" t="s">
        <v>70</v>
      </c>
      <c r="BD4" s="7" t="s">
        <v>71</v>
      </c>
      <c r="BE4" s="7" t="s">
        <v>72</v>
      </c>
      <c r="BF4" s="7" t="s">
        <v>73</v>
      </c>
      <c r="BG4" s="7" t="s">
        <v>74</v>
      </c>
      <c r="BH4" s="7" t="s">
        <v>75</v>
      </c>
      <c r="BI4" s="7" t="s">
        <v>76</v>
      </c>
      <c r="BJ4" s="7" t="s">
        <v>77</v>
      </c>
      <c r="BK4" s="7" t="s">
        <v>78</v>
      </c>
      <c r="BL4" s="7" t="s">
        <v>79</v>
      </c>
      <c r="BM4" s="7" t="s">
        <v>80</v>
      </c>
      <c r="BN4" s="7" t="s">
        <v>81</v>
      </c>
      <c r="BO4" s="7" t="s">
        <v>82</v>
      </c>
      <c r="BP4" s="7" t="s">
        <v>83</v>
      </c>
      <c r="BQ4" s="7" t="s">
        <v>84</v>
      </c>
      <c r="BR4" s="7" t="s">
        <v>85</v>
      </c>
      <c r="BS4" s="7" t="s">
        <v>86</v>
      </c>
      <c r="BT4" s="7" t="s">
        <v>87</v>
      </c>
      <c r="BU4" s="32"/>
    </row>
    <row r="5" spans="1:73" ht="14.25" x14ac:dyDescent="0.15">
      <c r="A5" s="30" t="s">
        <v>3</v>
      </c>
      <c r="B5" s="8">
        <f>SUM(C5:BT5)</f>
        <v>300</v>
      </c>
      <c r="C5" s="9">
        <f>C6</f>
        <v>6</v>
      </c>
      <c r="D5" s="9">
        <v>5</v>
      </c>
      <c r="E5" s="25">
        <f>SUM(E6:G6)</f>
        <v>12</v>
      </c>
      <c r="F5" s="25"/>
      <c r="G5" s="25"/>
      <c r="H5" s="25">
        <f>SUM(H6:K6)</f>
        <v>19</v>
      </c>
      <c r="I5" s="25"/>
      <c r="J5" s="25"/>
      <c r="K5" s="25"/>
      <c r="L5" s="26">
        <f>SUM(L6:O6)</f>
        <v>8</v>
      </c>
      <c r="M5" s="26"/>
      <c r="N5" s="26"/>
      <c r="O5" s="26"/>
      <c r="P5" s="15">
        <f>SUM(P6)</f>
        <v>4</v>
      </c>
      <c r="Q5" s="26">
        <f>SUM(Q6:V6)</f>
        <v>26</v>
      </c>
      <c r="R5" s="26"/>
      <c r="S5" s="26"/>
      <c r="T5" s="26"/>
      <c r="U5" s="26"/>
      <c r="V5" s="26"/>
      <c r="W5" s="26">
        <f>SUM(W6:AT6)</f>
        <v>138</v>
      </c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>
        <f>SUM(AU6:AZ6)</f>
        <v>11</v>
      </c>
      <c r="AV5" s="26"/>
      <c r="AW5" s="26"/>
      <c r="AX5" s="26"/>
      <c r="AY5" s="26"/>
      <c r="AZ5" s="26"/>
      <c r="BA5" s="27">
        <f>SUM(BA6:BF6)</f>
        <v>26</v>
      </c>
      <c r="BB5" s="28"/>
      <c r="BC5" s="28"/>
      <c r="BD5" s="28"/>
      <c r="BE5" s="28"/>
      <c r="BF5" s="29"/>
      <c r="BG5" s="26">
        <f>SUM(BG6:BN6)</f>
        <v>34</v>
      </c>
      <c r="BH5" s="26"/>
      <c r="BI5" s="26"/>
      <c r="BJ5" s="26"/>
      <c r="BK5" s="26"/>
      <c r="BL5" s="26"/>
      <c r="BM5" s="26"/>
      <c r="BN5" s="26"/>
      <c r="BO5" s="26">
        <f>SUM(BO6:BT6)</f>
        <v>11</v>
      </c>
      <c r="BP5" s="26"/>
      <c r="BQ5" s="26"/>
      <c r="BR5" s="26"/>
      <c r="BS5" s="26"/>
      <c r="BT5" s="26"/>
      <c r="BU5" s="13"/>
    </row>
    <row r="6" spans="1:73" ht="14.25" x14ac:dyDescent="0.15">
      <c r="A6" s="30"/>
      <c r="B6" s="8">
        <f t="shared" ref="B6:S6" si="0">SUM(B7:B71)</f>
        <v>300</v>
      </c>
      <c r="C6" s="8">
        <f t="shared" si="0"/>
        <v>6</v>
      </c>
      <c r="D6" s="8">
        <f t="shared" si="0"/>
        <v>5</v>
      </c>
      <c r="E6" s="8">
        <f t="shared" si="0"/>
        <v>5</v>
      </c>
      <c r="F6" s="8">
        <f t="shared" si="0"/>
        <v>1</v>
      </c>
      <c r="G6" s="8">
        <f t="shared" si="0"/>
        <v>6</v>
      </c>
      <c r="H6" s="8">
        <f t="shared" si="0"/>
        <v>7</v>
      </c>
      <c r="I6" s="8">
        <f t="shared" si="0"/>
        <v>2</v>
      </c>
      <c r="J6" s="8">
        <f t="shared" si="0"/>
        <v>7</v>
      </c>
      <c r="K6" s="8">
        <f t="shared" si="0"/>
        <v>3</v>
      </c>
      <c r="L6" s="8">
        <f t="shared" si="0"/>
        <v>2</v>
      </c>
      <c r="M6" s="8">
        <f t="shared" si="0"/>
        <v>1</v>
      </c>
      <c r="N6" s="8">
        <f t="shared" si="0"/>
        <v>2</v>
      </c>
      <c r="O6" s="8">
        <f t="shared" si="0"/>
        <v>3</v>
      </c>
      <c r="P6" s="8">
        <f t="shared" si="0"/>
        <v>4</v>
      </c>
      <c r="Q6" s="8">
        <f t="shared" si="0"/>
        <v>9</v>
      </c>
      <c r="R6" s="8">
        <f t="shared" si="0"/>
        <v>2</v>
      </c>
      <c r="S6" s="8">
        <f t="shared" si="0"/>
        <v>7</v>
      </c>
      <c r="T6" s="8">
        <f t="shared" ref="T6:AE6" si="1">SUM(T7:T71)</f>
        <v>1</v>
      </c>
      <c r="U6" s="8">
        <f t="shared" si="1"/>
        <v>4</v>
      </c>
      <c r="V6" s="8">
        <f t="shared" si="1"/>
        <v>3</v>
      </c>
      <c r="W6" s="8">
        <f t="shared" si="1"/>
        <v>6</v>
      </c>
      <c r="X6" s="8">
        <f t="shared" si="1"/>
        <v>20</v>
      </c>
      <c r="Y6" s="8">
        <f t="shared" si="1"/>
        <v>4</v>
      </c>
      <c r="Z6" s="8">
        <f t="shared" si="1"/>
        <v>8</v>
      </c>
      <c r="AA6" s="8">
        <f t="shared" si="1"/>
        <v>1</v>
      </c>
      <c r="AB6" s="8">
        <f t="shared" si="1"/>
        <v>6</v>
      </c>
      <c r="AC6" s="8">
        <f t="shared" si="1"/>
        <v>6</v>
      </c>
      <c r="AD6" s="8">
        <f t="shared" si="1"/>
        <v>8</v>
      </c>
      <c r="AE6" s="8">
        <f t="shared" si="1"/>
        <v>3</v>
      </c>
      <c r="AF6" s="8">
        <f t="shared" ref="AF6:BA6" si="2">SUM(AF7:AF71)</f>
        <v>2</v>
      </c>
      <c r="AG6" s="8">
        <f t="shared" si="2"/>
        <v>1</v>
      </c>
      <c r="AH6" s="8">
        <f t="shared" si="2"/>
        <v>4</v>
      </c>
      <c r="AI6" s="8">
        <f t="shared" si="2"/>
        <v>2</v>
      </c>
      <c r="AJ6" s="8">
        <f t="shared" si="2"/>
        <v>2</v>
      </c>
      <c r="AK6" s="8">
        <f t="shared" si="2"/>
        <v>2</v>
      </c>
      <c r="AL6" s="8">
        <f t="shared" si="2"/>
        <v>3</v>
      </c>
      <c r="AM6" s="8">
        <f t="shared" si="2"/>
        <v>4</v>
      </c>
      <c r="AN6" s="8">
        <f t="shared" si="2"/>
        <v>1</v>
      </c>
      <c r="AO6" s="8">
        <f t="shared" si="2"/>
        <v>5</v>
      </c>
      <c r="AP6" s="8">
        <f t="shared" si="2"/>
        <v>1</v>
      </c>
      <c r="AQ6" s="8">
        <f t="shared" si="2"/>
        <v>28</v>
      </c>
      <c r="AR6" s="8">
        <f t="shared" si="2"/>
        <v>7</v>
      </c>
      <c r="AS6" s="8">
        <f t="shared" si="2"/>
        <v>12</v>
      </c>
      <c r="AT6" s="8">
        <f t="shared" si="2"/>
        <v>2</v>
      </c>
      <c r="AU6" s="8">
        <f t="shared" si="2"/>
        <v>3</v>
      </c>
      <c r="AV6" s="8">
        <f t="shared" si="2"/>
        <v>2</v>
      </c>
      <c r="AW6" s="8">
        <f t="shared" si="2"/>
        <v>1</v>
      </c>
      <c r="AX6" s="8">
        <f t="shared" si="2"/>
        <v>1</v>
      </c>
      <c r="AY6" s="8">
        <f t="shared" si="2"/>
        <v>1</v>
      </c>
      <c r="AZ6" s="8">
        <f t="shared" si="2"/>
        <v>3</v>
      </c>
      <c r="BA6" s="8">
        <f t="shared" si="2"/>
        <v>6</v>
      </c>
      <c r="BB6" s="8">
        <f t="shared" ref="BB6:BE6" si="3">SUM(BB7:BB71)</f>
        <v>3</v>
      </c>
      <c r="BC6" s="8">
        <f t="shared" si="3"/>
        <v>0</v>
      </c>
      <c r="BD6" s="8">
        <f t="shared" si="3"/>
        <v>10</v>
      </c>
      <c r="BE6" s="8">
        <f t="shared" si="3"/>
        <v>2</v>
      </c>
      <c r="BF6" s="8">
        <f t="shared" ref="BF6:BT6" si="4">SUM(BF7:BF71)</f>
        <v>5</v>
      </c>
      <c r="BG6" s="8">
        <f t="shared" si="4"/>
        <v>2</v>
      </c>
      <c r="BH6" s="8">
        <f t="shared" si="4"/>
        <v>5</v>
      </c>
      <c r="BI6" s="8">
        <f t="shared" si="4"/>
        <v>1</v>
      </c>
      <c r="BJ6" s="8">
        <f t="shared" si="4"/>
        <v>2</v>
      </c>
      <c r="BK6" s="8">
        <f t="shared" si="4"/>
        <v>9</v>
      </c>
      <c r="BL6" s="8">
        <f t="shared" si="4"/>
        <v>7</v>
      </c>
      <c r="BM6" s="8">
        <f t="shared" si="4"/>
        <v>4</v>
      </c>
      <c r="BN6" s="8">
        <f t="shared" si="4"/>
        <v>4</v>
      </c>
      <c r="BO6" s="8">
        <f t="shared" si="4"/>
        <v>4</v>
      </c>
      <c r="BP6" s="8">
        <f t="shared" si="4"/>
        <v>1</v>
      </c>
      <c r="BQ6" s="8">
        <f t="shared" si="4"/>
        <v>1</v>
      </c>
      <c r="BR6" s="8">
        <f t="shared" si="4"/>
        <v>4</v>
      </c>
      <c r="BS6" s="8">
        <f t="shared" si="4"/>
        <v>0</v>
      </c>
      <c r="BT6" s="8">
        <f t="shared" si="4"/>
        <v>1</v>
      </c>
      <c r="BU6" s="13"/>
    </row>
    <row r="7" spans="1:73" ht="15.95" customHeight="1" x14ac:dyDescent="0.15">
      <c r="A7" s="10" t="s">
        <v>88</v>
      </c>
      <c r="B7" s="10">
        <f>IFERROR(VLOOKUP(A7,'[1]2026年计划分配表 -打印版'!A$10:G$81,7,FALSE),"")</f>
        <v>3</v>
      </c>
      <c r="C7" s="8"/>
      <c r="D7" s="8"/>
      <c r="E7" s="8"/>
      <c r="F7" s="8"/>
      <c r="G7" s="8"/>
      <c r="H7" s="8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>
        <v>3</v>
      </c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</row>
    <row r="8" spans="1:73" ht="15.95" customHeight="1" x14ac:dyDescent="0.15">
      <c r="A8" s="10" t="s">
        <v>89</v>
      </c>
      <c r="B8" s="10">
        <f>IFERROR(VLOOKUP(A8,'[1]2026年计划分配表 -打印版'!A$10:G$81,7,FALSE),"")</f>
        <v>1</v>
      </c>
      <c r="C8" s="8"/>
      <c r="D8" s="8"/>
      <c r="E8" s="8"/>
      <c r="F8" s="8"/>
      <c r="G8" s="8"/>
      <c r="H8" s="8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>
        <v>1</v>
      </c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</row>
    <row r="9" spans="1:73" ht="15.95" customHeight="1" x14ac:dyDescent="0.15">
      <c r="A9" s="10" t="s">
        <v>90</v>
      </c>
      <c r="B9" s="10">
        <f>IFERROR(VLOOKUP(A9,'[1]2026年计划分配表 -打印版'!A$10:G$81,7,FALSE),"")</f>
        <v>1</v>
      </c>
      <c r="C9" s="8"/>
      <c r="D9" s="8"/>
      <c r="E9" s="8"/>
      <c r="F9" s="8"/>
      <c r="G9" s="8"/>
      <c r="H9" s="8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>
        <v>1</v>
      </c>
      <c r="BM9" s="13"/>
      <c r="BN9" s="13"/>
      <c r="BO9" s="13"/>
      <c r="BP9" s="13"/>
      <c r="BQ9" s="13"/>
      <c r="BR9" s="13"/>
      <c r="BS9" s="13"/>
      <c r="BT9" s="13"/>
      <c r="BU9" s="13"/>
    </row>
    <row r="10" spans="1:73" ht="15.95" customHeight="1" x14ac:dyDescent="0.15">
      <c r="A10" s="11" t="s">
        <v>91</v>
      </c>
      <c r="B10" s="10">
        <f>IFERROR(VLOOKUP(A10,'[1]2026年计划分配表 -打印版'!A$10:G$81,7,FALSE),"")</f>
        <v>2</v>
      </c>
      <c r="C10" s="8"/>
      <c r="D10" s="8"/>
      <c r="E10" s="8"/>
      <c r="F10" s="8"/>
      <c r="G10" s="8"/>
      <c r="H10" s="8"/>
      <c r="I10" s="13"/>
      <c r="J10" s="13"/>
      <c r="K10" s="13"/>
      <c r="L10" s="13"/>
      <c r="M10" s="13"/>
      <c r="N10" s="13">
        <v>2</v>
      </c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</row>
    <row r="11" spans="1:73" ht="15.95" customHeight="1" x14ac:dyDescent="0.15">
      <c r="A11" s="10" t="s">
        <v>92</v>
      </c>
      <c r="B11" s="10">
        <f>IFERROR(VLOOKUP(A11,'[1]2026年计划分配表 -打印版'!A$10:G$81,7,FALSE),"")</f>
        <v>2</v>
      </c>
      <c r="C11" s="8"/>
      <c r="D11" s="8"/>
      <c r="E11" s="8"/>
      <c r="F11" s="8"/>
      <c r="G11" s="8">
        <v>2</v>
      </c>
      <c r="H11" s="8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</row>
    <row r="12" spans="1:73" ht="15.95" customHeight="1" x14ac:dyDescent="0.15">
      <c r="A12" s="10" t="s">
        <v>93</v>
      </c>
      <c r="B12" s="10">
        <f>IFERROR(VLOOKUP(A12,'[1]2026年计划分配表 -打印版'!A$10:G$81,7,FALSE),"")</f>
        <v>4</v>
      </c>
      <c r="C12" s="8"/>
      <c r="D12" s="8"/>
      <c r="E12" s="8"/>
      <c r="F12" s="8"/>
      <c r="G12" s="13"/>
      <c r="H12" s="8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>
        <v>2</v>
      </c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>
        <v>2</v>
      </c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</row>
    <row r="13" spans="1:73" ht="15.95" customHeight="1" x14ac:dyDescent="0.15">
      <c r="A13" s="10" t="s">
        <v>94</v>
      </c>
      <c r="B13" s="10">
        <f>IFERROR(VLOOKUP(A13,'[1]2026年计划分配表 -打印版'!A$10:G$81,7,FALSE),"")</f>
        <v>4</v>
      </c>
      <c r="C13" s="8"/>
      <c r="D13" s="8"/>
      <c r="E13" s="8"/>
      <c r="F13" s="8"/>
      <c r="G13" s="8"/>
      <c r="H13" s="8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>
        <v>1</v>
      </c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>
        <v>2</v>
      </c>
      <c r="AV13" s="13"/>
      <c r="AW13" s="13">
        <v>1</v>
      </c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</row>
    <row r="14" spans="1:73" ht="15.95" customHeight="1" x14ac:dyDescent="0.15">
      <c r="A14" s="10" t="s">
        <v>95</v>
      </c>
      <c r="B14" s="10">
        <f>IFERROR(VLOOKUP(A14,'[1]2026年计划分配表 -打印版'!A$10:G$81,7,FALSE),"")</f>
        <v>2</v>
      </c>
      <c r="C14" s="8"/>
      <c r="D14" s="8"/>
      <c r="E14" s="8"/>
      <c r="F14" s="8"/>
      <c r="G14" s="8"/>
      <c r="H14" s="8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>
        <v>2</v>
      </c>
      <c r="BP14" s="13"/>
      <c r="BQ14" s="13"/>
      <c r="BR14" s="13"/>
      <c r="BS14" s="13"/>
      <c r="BT14" s="13"/>
      <c r="BU14" s="13"/>
    </row>
    <row r="15" spans="1:73" ht="15.95" customHeight="1" x14ac:dyDescent="0.15">
      <c r="A15" s="10" t="s">
        <v>96</v>
      </c>
      <c r="B15" s="10">
        <f>IFERROR(VLOOKUP(A15,'[1]2026年计划分配表 -打印版'!A$10:G$81,7,FALSE),"")</f>
        <v>3</v>
      </c>
      <c r="C15" s="8"/>
      <c r="D15" s="8"/>
      <c r="E15" s="8"/>
      <c r="F15" s="8"/>
      <c r="G15" s="8"/>
      <c r="H15" s="8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>
        <v>2</v>
      </c>
      <c r="BH15" s="13"/>
      <c r="BI15" s="13"/>
      <c r="BJ15" s="13"/>
      <c r="BK15" s="13"/>
      <c r="BL15" s="13"/>
      <c r="BM15" s="13">
        <v>1</v>
      </c>
      <c r="BN15" s="13"/>
      <c r="BO15" s="13"/>
      <c r="BP15" s="13"/>
      <c r="BQ15" s="13"/>
      <c r="BR15" s="13"/>
      <c r="BS15" s="13"/>
      <c r="BT15" s="13"/>
      <c r="BU15" s="13"/>
    </row>
    <row r="16" spans="1:73" ht="15.95" customHeight="1" x14ac:dyDescent="0.15">
      <c r="A16" s="10" t="s">
        <v>97</v>
      </c>
      <c r="B16" s="10">
        <f>IFERROR(VLOOKUP(A16,'[1]2026年计划分配表 -打印版'!A$10:G$81,7,FALSE),"")</f>
        <v>1</v>
      </c>
      <c r="C16" s="8"/>
      <c r="D16" s="8"/>
      <c r="E16" s="8"/>
      <c r="F16" s="8"/>
      <c r="G16" s="8"/>
      <c r="H16" s="8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>
        <v>1</v>
      </c>
      <c r="BQ16" s="13"/>
      <c r="BR16" s="13"/>
      <c r="BS16" s="13"/>
      <c r="BT16" s="13"/>
      <c r="BU16" s="13"/>
    </row>
    <row r="17" spans="1:73" ht="15.95" customHeight="1" x14ac:dyDescent="0.15">
      <c r="A17" s="10" t="s">
        <v>98</v>
      </c>
      <c r="B17" s="10">
        <f>IFERROR(VLOOKUP(A17,'[1]2026年计划分配表 -打印版'!A$10:G$81,7,FALSE),"")</f>
        <v>1</v>
      </c>
      <c r="C17" s="8"/>
      <c r="D17" s="8"/>
      <c r="E17" s="8"/>
      <c r="F17" s="8"/>
      <c r="G17" s="8"/>
      <c r="H17" s="8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>
        <v>1</v>
      </c>
      <c r="BR17" s="13"/>
      <c r="BS17" s="13"/>
      <c r="BT17" s="13"/>
      <c r="BU17" s="13"/>
    </row>
    <row r="18" spans="1:73" ht="15.95" customHeight="1" x14ac:dyDescent="0.15">
      <c r="A18" s="10" t="s">
        <v>99</v>
      </c>
      <c r="B18" s="10">
        <f>IFERROR(VLOOKUP(A18,'[1]2026年计划分配表 -打印版'!A$10:G$81,7,FALSE),"")</f>
        <v>4</v>
      </c>
      <c r="C18" s="8"/>
      <c r="D18" s="8"/>
      <c r="E18" s="8"/>
      <c r="F18" s="8"/>
      <c r="G18" s="8"/>
      <c r="H18" s="8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>
        <v>4</v>
      </c>
      <c r="BS18" s="13"/>
      <c r="BT18" s="13"/>
      <c r="BU18" s="13"/>
    </row>
    <row r="19" spans="1:73" ht="15.95" customHeight="1" x14ac:dyDescent="0.15">
      <c r="A19" s="10" t="s">
        <v>100</v>
      </c>
      <c r="B19" s="10">
        <f>IFERROR(VLOOKUP(A19,'[1]2026年计划分配表 -打印版'!A$10:G$81,7,FALSE),"")</f>
        <v>1</v>
      </c>
      <c r="C19" s="8"/>
      <c r="D19" s="8"/>
      <c r="E19" s="8"/>
      <c r="F19" s="8"/>
      <c r="G19" s="8"/>
      <c r="H19" s="8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>
        <v>1</v>
      </c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</row>
    <row r="20" spans="1:73" ht="15.95" customHeight="1" x14ac:dyDescent="0.15">
      <c r="A20" s="10" t="s">
        <v>101</v>
      </c>
      <c r="B20" s="10">
        <f>IFERROR(VLOOKUP(A20,'[1]2026年计划分配表 -打印版'!A$10:G$81,7,FALSE),"")</f>
        <v>5</v>
      </c>
      <c r="C20" s="8"/>
      <c r="D20" s="8"/>
      <c r="E20" s="8"/>
      <c r="F20" s="8"/>
      <c r="G20" s="8"/>
      <c r="H20" s="8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>
        <v>4</v>
      </c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>
        <v>1</v>
      </c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</row>
    <row r="21" spans="1:73" ht="15.95" customHeight="1" x14ac:dyDescent="0.15">
      <c r="A21" s="10" t="s">
        <v>102</v>
      </c>
      <c r="B21" s="10">
        <f>IFERROR(VLOOKUP(A21,'[1]2026年计划分配表 -打印版'!A$10:G$81,7,FALSE),"")</f>
        <v>5</v>
      </c>
      <c r="C21" s="8"/>
      <c r="D21" s="8"/>
      <c r="E21" s="8"/>
      <c r="F21" s="8"/>
      <c r="G21" s="18"/>
      <c r="H21" s="8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>
        <v>2</v>
      </c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>
        <v>3</v>
      </c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</row>
    <row r="22" spans="1:73" ht="15.95" customHeight="1" x14ac:dyDescent="0.15">
      <c r="A22" s="10" t="s">
        <v>103</v>
      </c>
      <c r="B22" s="10">
        <f>IFERROR(VLOOKUP(A22,'[1]2026年计划分配表 -打印版'!A$10:G$81,7,FALSE),"")</f>
        <v>5</v>
      </c>
      <c r="C22" s="8"/>
      <c r="D22" s="8"/>
      <c r="E22" s="8"/>
      <c r="F22" s="8"/>
      <c r="G22" s="8"/>
      <c r="H22" s="8">
        <v>2</v>
      </c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>
        <v>2</v>
      </c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>
        <v>1</v>
      </c>
      <c r="BU22" s="13"/>
    </row>
    <row r="23" spans="1:73" ht="15.95" customHeight="1" x14ac:dyDescent="0.15">
      <c r="A23" s="10" t="s">
        <v>104</v>
      </c>
      <c r="B23" s="10">
        <f>IFERROR(VLOOKUP(A23,'[1]2026年计划分配表 -打印版'!A$10:G$81,7,FALSE),"")</f>
        <v>5</v>
      </c>
      <c r="C23" s="8"/>
      <c r="D23" s="8"/>
      <c r="E23" s="8"/>
      <c r="F23" s="8"/>
      <c r="G23" s="8"/>
      <c r="H23" s="8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>
        <v>5</v>
      </c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</row>
    <row r="24" spans="1:73" ht="15.95" customHeight="1" x14ac:dyDescent="0.15">
      <c r="A24" s="10" t="s">
        <v>105</v>
      </c>
      <c r="B24" s="10">
        <f>IFERROR(VLOOKUP(A24,'[1]2026年计划分配表 -打印版'!A$10:G$81,7,FALSE),"")</f>
        <v>4</v>
      </c>
      <c r="C24" s="8"/>
      <c r="D24" s="8"/>
      <c r="E24" s="8"/>
      <c r="F24" s="8">
        <v>1</v>
      </c>
      <c r="G24" s="8"/>
      <c r="H24" s="8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>
        <v>1</v>
      </c>
      <c r="AJ24" s="13"/>
      <c r="AK24" s="13"/>
      <c r="AL24" s="13"/>
      <c r="AM24" s="13"/>
      <c r="AN24" s="13"/>
      <c r="AO24" s="13">
        <v>2</v>
      </c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</row>
    <row r="25" spans="1:73" ht="15.95" customHeight="1" x14ac:dyDescent="0.15">
      <c r="A25" s="10" t="s">
        <v>106</v>
      </c>
      <c r="B25" s="10">
        <f>IFERROR(VLOOKUP(A25,'[1]2026年计划分配表 -打印版'!A$10:G$81,7,FALSE),"")</f>
        <v>2</v>
      </c>
      <c r="C25" s="8"/>
      <c r="D25" s="8"/>
      <c r="E25" s="8"/>
      <c r="F25" s="8"/>
      <c r="G25" s="8"/>
      <c r="H25" s="8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>
        <v>2</v>
      </c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</row>
    <row r="26" spans="1:73" ht="15.95" customHeight="1" x14ac:dyDescent="0.15">
      <c r="A26" s="10" t="s">
        <v>107</v>
      </c>
      <c r="B26" s="10">
        <f>IFERROR(VLOOKUP(A26,'[1]2026年计划分配表 -打印版'!A$10:G$81,7,FALSE),"")</f>
        <v>7</v>
      </c>
      <c r="C26" s="8">
        <v>3</v>
      </c>
      <c r="D26" s="8"/>
      <c r="E26" s="8"/>
      <c r="F26" s="8"/>
      <c r="G26" s="8"/>
      <c r="H26" s="8">
        <v>4</v>
      </c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</row>
    <row r="27" spans="1:73" ht="15.95" customHeight="1" x14ac:dyDescent="0.15">
      <c r="A27" s="10" t="s">
        <v>108</v>
      </c>
      <c r="B27" s="10">
        <f>IFERROR(VLOOKUP(A27,'[1]2026年计划分配表 -打印版'!A$10:G$81,7,FALSE),"")</f>
        <v>3</v>
      </c>
      <c r="C27" s="8"/>
      <c r="D27" s="8"/>
      <c r="E27" s="8"/>
      <c r="F27" s="8"/>
      <c r="G27" s="8"/>
      <c r="H27" s="8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>
        <v>1</v>
      </c>
      <c r="AZ27" s="13"/>
      <c r="BA27" s="13"/>
      <c r="BB27" s="13"/>
      <c r="BC27" s="13"/>
      <c r="BD27" s="13"/>
      <c r="BE27" s="13"/>
      <c r="BF27" s="13"/>
      <c r="BG27" s="13"/>
      <c r="BH27" s="13"/>
      <c r="BI27" s="13">
        <v>1</v>
      </c>
      <c r="BJ27" s="13"/>
      <c r="BK27" s="13"/>
      <c r="BL27" s="13"/>
      <c r="BM27" s="13"/>
      <c r="BN27" s="13">
        <v>1</v>
      </c>
      <c r="BO27" s="13"/>
      <c r="BP27" s="13"/>
      <c r="BQ27" s="13"/>
      <c r="BR27" s="13"/>
      <c r="BS27" s="13"/>
      <c r="BT27" s="13"/>
      <c r="BU27" s="13"/>
    </row>
    <row r="28" spans="1:73" ht="15.95" customHeight="1" x14ac:dyDescent="0.15">
      <c r="A28" s="10" t="s">
        <v>109</v>
      </c>
      <c r="B28" s="10">
        <f>IFERROR(VLOOKUP(A28,'[1]2026年计划分配表 -打印版'!A$10:G$81,7,FALSE),"")</f>
        <v>5</v>
      </c>
      <c r="C28" s="8"/>
      <c r="D28" s="8"/>
      <c r="E28" s="8">
        <v>2</v>
      </c>
      <c r="F28" s="8"/>
      <c r="G28" s="8"/>
      <c r="H28" s="8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>
        <v>1</v>
      </c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>
        <v>2</v>
      </c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</row>
    <row r="29" spans="1:73" ht="15.95" customHeight="1" x14ac:dyDescent="0.15">
      <c r="A29" s="10" t="s">
        <v>110</v>
      </c>
      <c r="B29" s="10">
        <f>IFERROR(VLOOKUP(A29,'[1]2026年计划分配表 -打印版'!A$10:G$81,7,FALSE),"")</f>
        <v>5</v>
      </c>
      <c r="C29" s="8"/>
      <c r="D29" s="8"/>
      <c r="E29" s="8"/>
      <c r="F29" s="8"/>
      <c r="G29" s="8"/>
      <c r="H29" s="8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>
        <v>2</v>
      </c>
      <c r="AA29" s="13"/>
      <c r="AB29" s="13"/>
      <c r="AC29" s="13"/>
      <c r="AD29" s="13"/>
      <c r="AE29" s="13">
        <v>2</v>
      </c>
      <c r="AF29" s="13"/>
      <c r="AG29" s="13"/>
      <c r="AH29" s="13"/>
      <c r="AI29" s="13"/>
      <c r="AJ29" s="13"/>
      <c r="AK29" s="13"/>
      <c r="AL29" s="13"/>
      <c r="AM29" s="13"/>
      <c r="AN29" s="13">
        <v>1</v>
      </c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</row>
    <row r="30" spans="1:73" ht="15.95" customHeight="1" x14ac:dyDescent="0.15">
      <c r="A30" s="10" t="s">
        <v>111</v>
      </c>
      <c r="B30" s="10">
        <f>IFERROR(VLOOKUP(A30,'[1]2026年计划分配表 -打印版'!A$10:G$81,7,FALSE),"")</f>
        <v>5</v>
      </c>
      <c r="C30" s="8"/>
      <c r="D30" s="8"/>
      <c r="E30" s="8"/>
      <c r="F30" s="8"/>
      <c r="G30" s="8"/>
      <c r="H30" s="8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>
        <v>3</v>
      </c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>
        <v>2</v>
      </c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</row>
    <row r="31" spans="1:73" ht="15.95" customHeight="1" x14ac:dyDescent="0.15">
      <c r="A31" s="10" t="s">
        <v>112</v>
      </c>
      <c r="B31" s="10">
        <f>IFERROR(VLOOKUP(A31,'[1]2026年计划分配表 -打印版'!A$10:G$81,7,FALSE),"")</f>
        <v>1</v>
      </c>
      <c r="C31" s="8"/>
      <c r="D31" s="8"/>
      <c r="E31" s="8"/>
      <c r="F31" s="8"/>
      <c r="G31" s="8"/>
      <c r="H31" s="8"/>
      <c r="I31" s="13"/>
      <c r="J31" s="13"/>
      <c r="K31" s="13"/>
      <c r="L31" s="13"/>
      <c r="M31" s="13"/>
      <c r="N31" s="13"/>
      <c r="O31" s="13"/>
      <c r="P31" s="13"/>
      <c r="Q31" s="13"/>
      <c r="R31" s="13">
        <v>1</v>
      </c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</row>
    <row r="32" spans="1:73" ht="15.95" customHeight="1" x14ac:dyDescent="0.15">
      <c r="A32" s="10" t="s">
        <v>113</v>
      </c>
      <c r="B32" s="10">
        <f>IFERROR(VLOOKUP(A32,'[1]2026年计划分配表 -打印版'!A$10:G$81,7,FALSE),"")</f>
        <v>6</v>
      </c>
      <c r="C32" s="8"/>
      <c r="D32" s="8"/>
      <c r="E32" s="8"/>
      <c r="F32" s="8"/>
      <c r="G32" s="8"/>
      <c r="H32" s="8"/>
      <c r="I32" s="13"/>
      <c r="J32" s="13">
        <v>2</v>
      </c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>
        <v>4</v>
      </c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U32" s="17" t="s">
        <v>114</v>
      </c>
    </row>
    <row r="33" spans="1:73" ht="15.95" customHeight="1" x14ac:dyDescent="0.15">
      <c r="A33" s="10" t="s">
        <v>115</v>
      </c>
      <c r="B33" s="10">
        <f>IFERROR(VLOOKUP(A33,'[1]2026年计划分配表 -打印版'!A$10:G$81,7,FALSE),"")</f>
        <v>7</v>
      </c>
      <c r="C33" s="8"/>
      <c r="D33" s="8"/>
      <c r="E33" s="8"/>
      <c r="F33" s="8"/>
      <c r="G33" s="8"/>
      <c r="H33" s="8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>
        <v>4</v>
      </c>
      <c r="AC33" s="13"/>
      <c r="AD33" s="13">
        <v>3</v>
      </c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</row>
    <row r="34" spans="1:73" ht="15.95" customHeight="1" x14ac:dyDescent="0.15">
      <c r="A34" s="10" t="s">
        <v>116</v>
      </c>
      <c r="B34" s="10">
        <f>IFERROR(VLOOKUP(A34,'[1]2026年计划分配表 -打印版'!A$10:G$81,7,FALSE),"")</f>
        <v>4</v>
      </c>
      <c r="C34" s="8"/>
      <c r="D34" s="8"/>
      <c r="E34" s="8"/>
      <c r="F34" s="8"/>
      <c r="G34" s="8"/>
      <c r="H34" s="8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>
        <v>1</v>
      </c>
      <c r="W34" s="13"/>
      <c r="X34" s="13"/>
      <c r="Y34" s="13"/>
      <c r="Z34" s="13"/>
      <c r="AA34" s="13"/>
      <c r="AB34" s="13"/>
      <c r="AC34" s="13">
        <v>3</v>
      </c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</row>
    <row r="35" spans="1:73" ht="15.95" customHeight="1" x14ac:dyDescent="0.15">
      <c r="A35" s="10" t="s">
        <v>117</v>
      </c>
      <c r="B35" s="10">
        <f>IFERROR(VLOOKUP(A35,'[1]2026年计划分配表 -打印版'!A$10:G$81,7,FALSE),"")</f>
        <v>4</v>
      </c>
      <c r="C35" s="8"/>
      <c r="D35" s="8"/>
      <c r="E35" s="8"/>
      <c r="F35" s="8"/>
      <c r="G35" s="8"/>
      <c r="H35" s="8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>
        <v>1</v>
      </c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>
        <v>2</v>
      </c>
      <c r="AK35" s="13"/>
      <c r="AL35" s="13"/>
      <c r="AM35" s="13"/>
      <c r="AN35" s="13"/>
      <c r="AO35" s="13"/>
      <c r="AP35" s="13">
        <v>1</v>
      </c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</row>
    <row r="36" spans="1:73" ht="15.95" customHeight="1" x14ac:dyDescent="0.15">
      <c r="A36" s="10" t="s">
        <v>118</v>
      </c>
      <c r="B36" s="10">
        <f>IFERROR(VLOOKUP(A36,'[1]2026年计划分配表 -打印版'!A$10:G$81,7,FALSE),"")</f>
        <v>4</v>
      </c>
      <c r="C36" s="8"/>
      <c r="D36" s="8"/>
      <c r="E36" s="8"/>
      <c r="F36" s="8"/>
      <c r="G36" s="8"/>
      <c r="H36" s="8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>
        <v>2</v>
      </c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>
        <v>2</v>
      </c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</row>
    <row r="37" spans="1:73" ht="15.95" customHeight="1" x14ac:dyDescent="0.15">
      <c r="A37" s="10" t="s">
        <v>119</v>
      </c>
      <c r="B37" s="10">
        <f>IFERROR(VLOOKUP(A37,'[1]2026年计划分配表 -打印版'!A$10:G$81,7,FALSE),"")</f>
        <v>1</v>
      </c>
      <c r="C37" s="8"/>
      <c r="D37" s="8"/>
      <c r="E37" s="8"/>
      <c r="F37" s="8"/>
      <c r="G37" s="8"/>
      <c r="H37" s="8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>
        <v>1</v>
      </c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</row>
    <row r="38" spans="1:73" ht="15.95" customHeight="1" x14ac:dyDescent="0.15">
      <c r="A38" s="10" t="s">
        <v>120</v>
      </c>
      <c r="B38" s="10">
        <f>IFERROR(VLOOKUP(A38,'[1]2026年计划分配表 -打印版'!A$10:G$81,7,FALSE),"")</f>
        <v>2</v>
      </c>
      <c r="C38" s="8"/>
      <c r="D38" s="8"/>
      <c r="E38" s="8"/>
      <c r="F38" s="8"/>
      <c r="G38" s="8"/>
      <c r="H38" s="8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>
        <v>2</v>
      </c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</row>
    <row r="39" spans="1:73" ht="15.95" customHeight="1" x14ac:dyDescent="0.15">
      <c r="A39" s="10" t="s">
        <v>121</v>
      </c>
      <c r="B39" s="10">
        <f>IFERROR(VLOOKUP(A39,'[1]2026年计划分配表 -打印版'!A$10:G$81,7,FALSE),"")</f>
        <v>6</v>
      </c>
      <c r="C39" s="8"/>
      <c r="D39" s="8"/>
      <c r="E39" s="8"/>
      <c r="F39" s="8"/>
      <c r="G39" s="8"/>
      <c r="H39" s="8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>
        <v>2</v>
      </c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>
        <v>2</v>
      </c>
      <c r="BC39" s="13"/>
      <c r="BD39" s="13"/>
      <c r="BE39" s="13">
        <v>2</v>
      </c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</row>
    <row r="40" spans="1:73" ht="15.95" customHeight="1" x14ac:dyDescent="0.15">
      <c r="A40" s="10" t="s">
        <v>122</v>
      </c>
      <c r="B40" s="10">
        <f>IFERROR(VLOOKUP(A40,'[1]2026年计划分配表 -打印版'!A$10:G$81,7,FALSE),"")</f>
        <v>4</v>
      </c>
      <c r="C40" s="8"/>
      <c r="D40" s="8"/>
      <c r="E40" s="8"/>
      <c r="F40" s="8"/>
      <c r="G40" s="8"/>
      <c r="H40" s="8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>
        <v>4</v>
      </c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</row>
    <row r="41" spans="1:73" ht="15.95" customHeight="1" x14ac:dyDescent="0.15">
      <c r="A41" s="10" t="s">
        <v>123</v>
      </c>
      <c r="B41" s="10">
        <f>IFERROR(VLOOKUP(A41,'[1]2026年计划分配表 -打印版'!A$10:G$81,7,FALSE),"")</f>
        <v>8</v>
      </c>
      <c r="C41" s="8"/>
      <c r="D41" s="8"/>
      <c r="E41" s="8"/>
      <c r="F41" s="8"/>
      <c r="G41" s="8"/>
      <c r="H41" s="8"/>
      <c r="I41" s="13"/>
      <c r="J41" s="13"/>
      <c r="K41" s="13"/>
      <c r="L41" s="13"/>
      <c r="M41" s="13"/>
      <c r="N41" s="13"/>
      <c r="O41" s="13">
        <v>3</v>
      </c>
      <c r="P41" s="13"/>
      <c r="Q41" s="13"/>
      <c r="R41" s="13"/>
      <c r="S41" s="13"/>
      <c r="T41" s="13"/>
      <c r="U41" s="13"/>
      <c r="V41" s="13"/>
      <c r="W41" s="13"/>
      <c r="X41" s="13">
        <v>4</v>
      </c>
      <c r="Y41" s="13"/>
      <c r="Z41" s="13"/>
      <c r="AA41" s="13"/>
      <c r="AB41" s="13"/>
      <c r="AC41" s="13">
        <v>1</v>
      </c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</row>
    <row r="42" spans="1:73" ht="15.95" customHeight="1" x14ac:dyDescent="0.15">
      <c r="A42" s="10" t="s">
        <v>124</v>
      </c>
      <c r="B42" s="10">
        <f>IFERROR(VLOOKUP(A42,'[1]2026年计划分配表 -打印版'!A$10:G$81,7,FALSE),"")</f>
        <v>8</v>
      </c>
      <c r="C42" s="8"/>
      <c r="D42" s="8"/>
      <c r="E42" s="8"/>
      <c r="F42" s="8"/>
      <c r="G42" s="8"/>
      <c r="H42" s="8"/>
      <c r="I42" s="13"/>
      <c r="J42" s="13"/>
      <c r="K42" s="13"/>
      <c r="L42" s="13"/>
      <c r="M42" s="13"/>
      <c r="N42" s="13"/>
      <c r="O42" s="13"/>
      <c r="P42" s="13"/>
      <c r="Q42" s="13">
        <v>3</v>
      </c>
      <c r="R42" s="13"/>
      <c r="S42" s="13"/>
      <c r="T42" s="13"/>
      <c r="U42" s="13"/>
      <c r="V42" s="13"/>
      <c r="W42" s="13"/>
      <c r="X42" s="13"/>
      <c r="Y42" s="13">
        <v>3</v>
      </c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>
        <v>1</v>
      </c>
      <c r="AR42" s="13"/>
      <c r="AS42" s="13"/>
      <c r="AT42" s="13"/>
      <c r="AU42" s="13"/>
      <c r="AV42" s="13"/>
      <c r="AW42" s="13"/>
      <c r="AX42" s="13"/>
      <c r="AY42" s="13"/>
      <c r="AZ42" s="13"/>
      <c r="BA42" s="13">
        <v>1</v>
      </c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 t="s">
        <v>125</v>
      </c>
    </row>
    <row r="43" spans="1:73" ht="15.95" customHeight="1" x14ac:dyDescent="0.15">
      <c r="A43" s="10" t="s">
        <v>126</v>
      </c>
      <c r="B43" s="10">
        <f>IFERROR(VLOOKUP(A43,'[1]2026年计划分配表 -打印版'!A$10:G$81,7,FALSE),"")</f>
        <v>6</v>
      </c>
      <c r="C43" s="8"/>
      <c r="D43" s="8"/>
      <c r="E43" s="8"/>
      <c r="F43" s="8"/>
      <c r="G43" s="8"/>
      <c r="H43" s="8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>
        <v>6</v>
      </c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</row>
    <row r="44" spans="1:73" ht="15.95" customHeight="1" x14ac:dyDescent="0.15">
      <c r="A44" s="10" t="s">
        <v>127</v>
      </c>
      <c r="B44" s="10">
        <f>IFERROR(VLOOKUP(A44,'[1]2026年计划分配表 -打印版'!A$10:G$81,7,FALSE),"")</f>
        <v>5</v>
      </c>
      <c r="C44" s="8"/>
      <c r="D44" s="8"/>
      <c r="E44" s="8"/>
      <c r="F44" s="8"/>
      <c r="G44" s="8">
        <v>1</v>
      </c>
      <c r="H44" s="8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>
        <v>2</v>
      </c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>
        <v>2</v>
      </c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</row>
    <row r="45" spans="1:73" ht="15.95" customHeight="1" x14ac:dyDescent="0.15">
      <c r="A45" s="10" t="s">
        <v>128</v>
      </c>
      <c r="B45" s="10">
        <f>IFERROR(VLOOKUP(A45,'[1]2026年计划分配表 -打印版'!A$10:G$81,7,FALSE),"")</f>
        <v>5</v>
      </c>
      <c r="C45" s="8"/>
      <c r="D45" s="8"/>
      <c r="E45" s="8"/>
      <c r="F45" s="8"/>
      <c r="G45" s="8"/>
      <c r="H45" s="8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>
        <v>3</v>
      </c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>
        <v>2</v>
      </c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 t="s">
        <v>129</v>
      </c>
    </row>
    <row r="46" spans="1:73" ht="15.95" customHeight="1" x14ac:dyDescent="0.15">
      <c r="A46" s="10" t="s">
        <v>130</v>
      </c>
      <c r="B46" s="10">
        <f>IFERROR(VLOOKUP(A46,'[1]2026年计划分配表 -打印版'!A$10:G$81,7,FALSE),"")</f>
        <v>5</v>
      </c>
      <c r="C46" s="8"/>
      <c r="D46" s="8"/>
      <c r="E46" s="8"/>
      <c r="F46" s="8"/>
      <c r="G46" s="8"/>
      <c r="H46" s="8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>
        <v>4</v>
      </c>
      <c r="AT46" s="13"/>
      <c r="AU46" s="13"/>
      <c r="AV46" s="13"/>
      <c r="AW46" s="13"/>
      <c r="AX46" s="13"/>
      <c r="AY46" s="13"/>
      <c r="AZ46" s="13"/>
      <c r="BA46" s="13"/>
      <c r="BB46" s="13">
        <v>1</v>
      </c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</row>
    <row r="47" spans="1:73" ht="15.95" customHeight="1" x14ac:dyDescent="0.15">
      <c r="A47" s="10" t="s">
        <v>131</v>
      </c>
      <c r="B47" s="10">
        <f>IFERROR(VLOOKUP(A47,'[1]2026年计划分配表 -打印版'!A$10:G$81,7,FALSE),"")</f>
        <v>1</v>
      </c>
      <c r="C47" s="8"/>
      <c r="D47" s="8"/>
      <c r="E47" s="8"/>
      <c r="F47" s="8"/>
      <c r="G47" s="8"/>
      <c r="H47" s="8"/>
      <c r="I47" s="13"/>
      <c r="J47" s="13"/>
      <c r="K47" s="13">
        <v>1</v>
      </c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</row>
    <row r="48" spans="1:73" ht="15.95" customHeight="1" x14ac:dyDescent="0.15">
      <c r="A48" s="10" t="s">
        <v>132</v>
      </c>
      <c r="B48" s="10">
        <f>IFERROR(VLOOKUP(A48,'[1]2026年计划分配表 -打印版'!A$10:G$81,7,FALSE),"")</f>
        <v>4</v>
      </c>
      <c r="C48" s="8">
        <v>1</v>
      </c>
      <c r="D48" s="8"/>
      <c r="E48" s="8"/>
      <c r="F48" s="8"/>
      <c r="G48" s="8"/>
      <c r="H48" s="8"/>
      <c r="I48" s="13"/>
      <c r="J48" s="13"/>
      <c r="K48" s="13"/>
      <c r="L48" s="13">
        <v>2</v>
      </c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>
        <v>1</v>
      </c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</row>
    <row r="49" spans="1:73" ht="15.95" customHeight="1" x14ac:dyDescent="0.15">
      <c r="A49" s="10" t="s">
        <v>133</v>
      </c>
      <c r="B49" s="10">
        <f>IFERROR(VLOOKUP(A49,'[1]2026年计划分配表 -打印版'!A$10:G$81,7,FALSE),"")</f>
        <v>5</v>
      </c>
      <c r="C49" s="8"/>
      <c r="D49" s="8"/>
      <c r="E49" s="8"/>
      <c r="F49" s="8"/>
      <c r="G49" s="8"/>
      <c r="H49" s="8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>
        <v>2</v>
      </c>
      <c r="AW49" s="13"/>
      <c r="AX49" s="13">
        <v>1</v>
      </c>
      <c r="AY49" s="13"/>
      <c r="AZ49" s="13">
        <v>2</v>
      </c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  <c r="BS49" s="13"/>
      <c r="BT49" s="13"/>
      <c r="BU49" s="13"/>
    </row>
    <row r="50" spans="1:73" ht="15.95" customHeight="1" x14ac:dyDescent="0.15">
      <c r="A50" s="10" t="s">
        <v>134</v>
      </c>
      <c r="B50" s="10">
        <f>IFERROR(VLOOKUP(A50,'[1]2026年计划分配表 -打印版'!A$10:G$81,7,FALSE),"")</f>
        <v>5</v>
      </c>
      <c r="C50" s="8"/>
      <c r="D50" s="8"/>
      <c r="E50" s="8"/>
      <c r="F50" s="8"/>
      <c r="G50" s="8"/>
      <c r="H50" s="8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>
        <v>5</v>
      </c>
      <c r="BL50" s="13"/>
      <c r="BM50" s="13"/>
      <c r="BN50" s="13"/>
      <c r="BO50" s="13"/>
      <c r="BP50" s="13"/>
      <c r="BQ50" s="13"/>
      <c r="BR50" s="13"/>
      <c r="BS50" s="13"/>
      <c r="BT50" s="13"/>
      <c r="BU50" s="13"/>
    </row>
    <row r="51" spans="1:73" ht="15.95" customHeight="1" x14ac:dyDescent="0.15">
      <c r="A51" s="10" t="s">
        <v>135</v>
      </c>
      <c r="B51" s="10">
        <f>IFERROR(VLOOKUP(A51,'[1]2026年计划分配表 -打印版'!A$10:G$81,7,FALSE),"")</f>
        <v>6</v>
      </c>
      <c r="C51" s="8"/>
      <c r="D51" s="8"/>
      <c r="E51" s="8"/>
      <c r="F51" s="8"/>
      <c r="G51" s="8"/>
      <c r="H51" s="8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>
        <v>4</v>
      </c>
      <c r="AR51" s="13"/>
      <c r="AS51" s="13">
        <v>2</v>
      </c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</row>
    <row r="52" spans="1:73" ht="15.95" customHeight="1" x14ac:dyDescent="0.15">
      <c r="A52" s="10" t="s">
        <v>136</v>
      </c>
      <c r="B52" s="10">
        <f>IFERROR(VLOOKUP(A52,'[1]2026年计划分配表 -打印版'!A$10:G$81,7,FALSE),"")</f>
        <v>6</v>
      </c>
      <c r="C52" s="8"/>
      <c r="D52" s="8"/>
      <c r="E52" s="8"/>
      <c r="F52" s="8"/>
      <c r="G52" s="8"/>
      <c r="H52" s="8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>
        <v>6</v>
      </c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</row>
    <row r="53" spans="1:73" ht="15.95" customHeight="1" x14ac:dyDescent="0.15">
      <c r="A53" s="10" t="s">
        <v>137</v>
      </c>
      <c r="B53" s="10">
        <f>IFERROR(VLOOKUP(A53,'[1]2026年计划分配表 -打印版'!A$10:G$81,7,FALSE),"")</f>
        <v>8</v>
      </c>
      <c r="C53" s="8"/>
      <c r="D53" s="8">
        <v>2</v>
      </c>
      <c r="E53" s="8"/>
      <c r="F53" s="8"/>
      <c r="G53" s="8"/>
      <c r="H53" s="8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>
        <v>4</v>
      </c>
      <c r="BB53" s="13"/>
      <c r="BC53" s="13"/>
      <c r="BD53" s="13">
        <v>2</v>
      </c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</row>
    <row r="54" spans="1:73" ht="15.95" customHeight="1" x14ac:dyDescent="0.15">
      <c r="A54" s="10" t="s">
        <v>138</v>
      </c>
      <c r="B54" s="10">
        <f>IFERROR(VLOOKUP(A54,'[1]2026年计划分配表 -打印版'!A$10:G$81,7,FALSE),"")</f>
        <v>4</v>
      </c>
      <c r="C54" s="8"/>
      <c r="D54" s="8"/>
      <c r="E54" s="8"/>
      <c r="F54" s="8"/>
      <c r="G54" s="8"/>
      <c r="H54" s="8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>
        <v>4</v>
      </c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</row>
    <row r="55" spans="1:73" ht="15.95" customHeight="1" x14ac:dyDescent="0.15">
      <c r="A55" s="10" t="s">
        <v>139</v>
      </c>
      <c r="B55" s="10">
        <f>IFERROR(VLOOKUP(A55,'[1]2026年计划分配表 -打印版'!A$10:G$81,7,FALSE),"")</f>
        <v>5</v>
      </c>
      <c r="C55" s="8"/>
      <c r="D55" s="8"/>
      <c r="E55" s="8"/>
      <c r="F55" s="8"/>
      <c r="G55" s="8"/>
      <c r="H55" s="8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>
        <v>3</v>
      </c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>
        <v>2</v>
      </c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</row>
    <row r="56" spans="1:73" ht="15.95" customHeight="1" x14ac:dyDescent="0.15">
      <c r="A56" s="10" t="s">
        <v>140</v>
      </c>
      <c r="B56" s="10">
        <f>IFERROR(VLOOKUP(A56,'[1]2026年计划分配表 -打印版'!A$10:G$81,7,FALSE),"")</f>
        <v>4</v>
      </c>
      <c r="C56" s="8"/>
      <c r="D56" s="8"/>
      <c r="E56" s="8"/>
      <c r="F56" s="8"/>
      <c r="G56" s="8"/>
      <c r="H56" s="8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>
        <v>4</v>
      </c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</row>
    <row r="57" spans="1:73" ht="15.95" customHeight="1" x14ac:dyDescent="0.15">
      <c r="A57" s="10" t="s">
        <v>141</v>
      </c>
      <c r="B57" s="10">
        <f>IFERROR(VLOOKUP(A57,'[1]2026年计划分配表 -打印版'!A$10:G$81,7,FALSE),"")</f>
        <v>7</v>
      </c>
      <c r="C57" s="8"/>
      <c r="D57" s="8"/>
      <c r="E57" s="8"/>
      <c r="F57" s="8"/>
      <c r="G57" s="8"/>
      <c r="H57" s="8"/>
      <c r="I57" s="13"/>
      <c r="J57" s="13"/>
      <c r="K57" s="13"/>
      <c r="L57" s="13"/>
      <c r="M57" s="13"/>
      <c r="N57" s="13"/>
      <c r="O57" s="13"/>
      <c r="P57" s="13"/>
      <c r="Q57" s="13">
        <v>3</v>
      </c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>
        <v>2</v>
      </c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>
        <v>2</v>
      </c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</row>
    <row r="58" spans="1:73" ht="15.95" customHeight="1" x14ac:dyDescent="0.15">
      <c r="A58" s="10" t="s">
        <v>142</v>
      </c>
      <c r="B58" s="10">
        <f>IFERROR(VLOOKUP(A58,'[1]2026年计划分配表 -打印版'!A$10:G$81,7,FALSE),"")</f>
        <v>6</v>
      </c>
      <c r="C58" s="8"/>
      <c r="D58" s="8"/>
      <c r="E58" s="8"/>
      <c r="F58" s="8"/>
      <c r="G58" s="8"/>
      <c r="H58" s="8"/>
      <c r="I58" s="13">
        <v>2</v>
      </c>
      <c r="J58" s="13"/>
      <c r="K58" s="13"/>
      <c r="L58" s="13"/>
      <c r="M58" s="13"/>
      <c r="N58" s="13"/>
      <c r="O58" s="13"/>
      <c r="P58" s="13"/>
      <c r="Q58" s="13">
        <v>2</v>
      </c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>
        <v>2</v>
      </c>
      <c r="BP58" s="13"/>
      <c r="BQ58" s="13"/>
      <c r="BR58" s="13"/>
      <c r="BS58" s="13"/>
      <c r="BT58" s="13"/>
      <c r="BU58" s="13"/>
    </row>
    <row r="59" spans="1:73" ht="15.95" customHeight="1" x14ac:dyDescent="0.15">
      <c r="A59" s="10" t="s">
        <v>143</v>
      </c>
      <c r="B59" s="10">
        <f>IFERROR(VLOOKUP(A59,'[1]2026年计划分配表 -打印版'!A$10:G$81,7,FALSE),"")</f>
        <v>3</v>
      </c>
      <c r="C59" s="8"/>
      <c r="D59" s="8"/>
      <c r="E59" s="8"/>
      <c r="F59" s="8"/>
      <c r="G59" s="8"/>
      <c r="H59" s="8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>
        <v>3</v>
      </c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</row>
    <row r="60" spans="1:73" ht="15.95" customHeight="1" x14ac:dyDescent="0.15">
      <c r="A60" s="10" t="s">
        <v>144</v>
      </c>
      <c r="B60" s="10">
        <f>IFERROR(VLOOKUP(A60,'[1]2026年计划分配表 -打印版'!A$10:G$81,7,FALSE),"")</f>
        <v>7</v>
      </c>
      <c r="C60" s="8">
        <v>2</v>
      </c>
      <c r="D60" s="8">
        <v>3</v>
      </c>
      <c r="E60" s="8"/>
      <c r="F60" s="8"/>
      <c r="G60" s="8"/>
      <c r="H60" s="8"/>
      <c r="I60" s="13"/>
      <c r="J60" s="13"/>
      <c r="K60" s="13"/>
      <c r="L60" s="13"/>
      <c r="M60" s="13"/>
      <c r="N60" s="13"/>
      <c r="O60" s="13"/>
      <c r="P60" s="13">
        <v>2</v>
      </c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</row>
    <row r="61" spans="1:73" ht="15.95" customHeight="1" x14ac:dyDescent="0.15">
      <c r="A61" s="10" t="s">
        <v>145</v>
      </c>
      <c r="B61" s="10">
        <f>IFERROR(VLOOKUP(A61,'[1]2026年计划分配表 -打印版'!A$10:G$81,7,FALSE),"")</f>
        <v>2</v>
      </c>
      <c r="C61" s="8"/>
      <c r="D61" s="8"/>
      <c r="E61" s="8"/>
      <c r="F61" s="8"/>
      <c r="G61" s="8"/>
      <c r="H61" s="8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>
        <v>1</v>
      </c>
      <c r="AB61" s="13"/>
      <c r="AC61" s="13">
        <v>1</v>
      </c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</row>
    <row r="62" spans="1:73" ht="15.95" customHeight="1" x14ac:dyDescent="0.15">
      <c r="A62" s="10" t="s">
        <v>146</v>
      </c>
      <c r="B62" s="10">
        <f>IFERROR(VLOOKUP(A62,'[1]2026年计划分配表 -打印版'!A$10:G$81,7,FALSE),"")</f>
        <v>1</v>
      </c>
      <c r="C62" s="8"/>
      <c r="D62" s="8"/>
      <c r="E62" s="8"/>
      <c r="F62" s="8"/>
      <c r="G62" s="8"/>
      <c r="H62" s="8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>
        <v>1</v>
      </c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</row>
    <row r="63" spans="1:73" ht="15.95" customHeight="1" x14ac:dyDescent="0.15">
      <c r="A63" s="10" t="s">
        <v>147</v>
      </c>
      <c r="B63" s="10">
        <f>IFERROR(VLOOKUP(A63,'[1]2026年计划分配表 -打印版'!A$10:G$81,7,FALSE),"")</f>
        <v>3</v>
      </c>
      <c r="C63" s="8"/>
      <c r="D63" s="8"/>
      <c r="E63" s="8"/>
      <c r="F63" s="8"/>
      <c r="G63" s="8"/>
      <c r="H63" s="8"/>
      <c r="I63" s="13"/>
      <c r="J63" s="13"/>
      <c r="K63" s="13"/>
      <c r="L63" s="13"/>
      <c r="M63" s="13"/>
      <c r="N63" s="13"/>
      <c r="O63" s="13"/>
      <c r="P63" s="13">
        <v>2</v>
      </c>
      <c r="Q63" s="13"/>
      <c r="R63" s="13">
        <v>1</v>
      </c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  <c r="BH63" s="13"/>
      <c r="BI63" s="13"/>
      <c r="BJ63" s="13"/>
      <c r="BK63" s="13"/>
      <c r="BL63" s="13"/>
      <c r="BM63" s="13"/>
      <c r="BN63" s="13"/>
      <c r="BO63" s="13"/>
      <c r="BP63" s="13"/>
      <c r="BQ63" s="13"/>
      <c r="BR63" s="13"/>
      <c r="BS63" s="13"/>
      <c r="BT63" s="13"/>
      <c r="BU63" s="13"/>
    </row>
    <row r="64" spans="1:73" ht="15.95" customHeight="1" x14ac:dyDescent="0.15">
      <c r="A64" s="10" t="s">
        <v>148</v>
      </c>
      <c r="B64" s="10">
        <v>1</v>
      </c>
      <c r="C64" s="8"/>
      <c r="D64" s="8"/>
      <c r="E64" s="8"/>
      <c r="F64" s="8"/>
      <c r="G64" s="8"/>
      <c r="H64" s="8"/>
      <c r="I64" s="13"/>
      <c r="J64" s="13">
        <v>1</v>
      </c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</row>
    <row r="65" spans="1:73" ht="14.25" x14ac:dyDescent="0.15">
      <c r="A65" s="10" t="s">
        <v>149</v>
      </c>
      <c r="B65" s="10">
        <v>1</v>
      </c>
      <c r="C65" s="8"/>
      <c r="D65" s="8"/>
      <c r="E65" s="8"/>
      <c r="F65" s="8"/>
      <c r="G65" s="8"/>
      <c r="H65" s="8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>
        <v>1</v>
      </c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</row>
    <row r="66" spans="1:73" ht="14.25" x14ac:dyDescent="0.15">
      <c r="A66" s="10" t="s">
        <v>150</v>
      </c>
      <c r="B66" s="10">
        <v>30</v>
      </c>
      <c r="C66" s="8"/>
      <c r="D66" s="8"/>
      <c r="E66" s="8">
        <v>1</v>
      </c>
      <c r="F66" s="8"/>
      <c r="G66" s="8">
        <v>2</v>
      </c>
      <c r="H66" s="8"/>
      <c r="I66" s="13"/>
      <c r="J66" s="13"/>
      <c r="K66" s="13"/>
      <c r="L66" s="13"/>
      <c r="M66" s="13">
        <v>1</v>
      </c>
      <c r="N66" s="13"/>
      <c r="O66" s="13"/>
      <c r="P66" s="13"/>
      <c r="Q66" s="13">
        <v>1</v>
      </c>
      <c r="R66" s="13"/>
      <c r="S66" s="13">
        <v>1</v>
      </c>
      <c r="T66" s="13"/>
      <c r="U66" s="13"/>
      <c r="V66" s="13"/>
      <c r="W66" s="13"/>
      <c r="X66" s="13">
        <v>2</v>
      </c>
      <c r="Y66" s="13"/>
      <c r="Z66" s="13">
        <v>2</v>
      </c>
      <c r="AA66" s="13"/>
      <c r="AB66" s="13">
        <v>2</v>
      </c>
      <c r="AC66" s="13">
        <v>1</v>
      </c>
      <c r="AD66" s="13">
        <v>2</v>
      </c>
      <c r="AE66" s="13">
        <v>1</v>
      </c>
      <c r="AF66" s="13"/>
      <c r="AG66" s="13"/>
      <c r="AH66" s="13"/>
      <c r="AI66" s="13">
        <v>1</v>
      </c>
      <c r="AJ66" s="13"/>
      <c r="AK66" s="13">
        <v>2</v>
      </c>
      <c r="AL66" s="13"/>
      <c r="AM66" s="13">
        <v>2</v>
      </c>
      <c r="AN66" s="13"/>
      <c r="AO66" s="13">
        <v>1</v>
      </c>
      <c r="AP66" s="13"/>
      <c r="AQ66" s="13">
        <v>2</v>
      </c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>
        <v>1</v>
      </c>
      <c r="BK66" s="13">
        <v>1</v>
      </c>
      <c r="BL66" s="13">
        <v>1</v>
      </c>
      <c r="BM66" s="13">
        <v>1</v>
      </c>
      <c r="BN66" s="13">
        <v>2</v>
      </c>
      <c r="BO66" s="13"/>
      <c r="BP66" s="13"/>
      <c r="BQ66" s="13"/>
      <c r="BR66" s="13"/>
      <c r="BS66" s="13"/>
      <c r="BT66" s="13"/>
      <c r="BU66" s="13" t="s">
        <v>151</v>
      </c>
    </row>
    <row r="67" spans="1:73" ht="14.25" x14ac:dyDescent="0.15">
      <c r="A67" s="10" t="s">
        <v>152</v>
      </c>
      <c r="B67" s="10">
        <v>10</v>
      </c>
      <c r="C67" s="8"/>
      <c r="D67" s="8"/>
      <c r="E67" s="8"/>
      <c r="F67" s="8"/>
      <c r="G67" s="8"/>
      <c r="H67" s="8"/>
      <c r="I67" s="13"/>
      <c r="J67" s="13">
        <v>2</v>
      </c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>
        <v>1</v>
      </c>
      <c r="AR67" s="13">
        <v>1</v>
      </c>
      <c r="AS67" s="13">
        <v>1</v>
      </c>
      <c r="AT67" s="13"/>
      <c r="AU67" s="13"/>
      <c r="AV67" s="13"/>
      <c r="AW67" s="13"/>
      <c r="AX67" s="13"/>
      <c r="AY67" s="13"/>
      <c r="AZ67" s="13">
        <v>1</v>
      </c>
      <c r="BA67" s="13"/>
      <c r="BB67" s="13"/>
      <c r="BC67" s="13"/>
      <c r="BD67" s="13">
        <v>1</v>
      </c>
      <c r="BE67" s="13"/>
      <c r="BF67" s="13"/>
      <c r="BG67" s="13"/>
      <c r="BH67" s="13"/>
      <c r="BI67" s="13"/>
      <c r="BJ67" s="13"/>
      <c r="BK67" s="13">
        <v>2</v>
      </c>
      <c r="BL67" s="13">
        <v>1</v>
      </c>
      <c r="BM67" s="13"/>
      <c r="BN67" s="13"/>
      <c r="BO67" s="13"/>
      <c r="BP67" s="13"/>
      <c r="BQ67" s="13"/>
      <c r="BR67" s="13"/>
      <c r="BS67" s="13"/>
      <c r="BT67" s="13"/>
      <c r="BU67" s="13" t="s">
        <v>153</v>
      </c>
    </row>
    <row r="68" spans="1:73" ht="14.25" x14ac:dyDescent="0.15">
      <c r="A68" s="10" t="s">
        <v>154</v>
      </c>
      <c r="B68" s="10">
        <v>5</v>
      </c>
      <c r="C68" s="8"/>
      <c r="D68" s="8"/>
      <c r="E68" s="8"/>
      <c r="F68" s="8"/>
      <c r="G68" s="8"/>
      <c r="H68" s="8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>
        <v>1</v>
      </c>
      <c r="BB68" s="13"/>
      <c r="BC68" s="13"/>
      <c r="BD68" s="13">
        <v>1</v>
      </c>
      <c r="BE68" s="13"/>
      <c r="BF68" s="13">
        <v>3</v>
      </c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</row>
    <row r="69" spans="1:73" ht="14.25" x14ac:dyDescent="0.15">
      <c r="A69" s="10" t="s">
        <v>155</v>
      </c>
      <c r="B69" s="10">
        <v>10</v>
      </c>
      <c r="C69" s="8"/>
      <c r="D69" s="8"/>
      <c r="E69" s="8">
        <v>1</v>
      </c>
      <c r="F69" s="8"/>
      <c r="G69" s="8">
        <v>1</v>
      </c>
      <c r="H69" s="8">
        <v>1</v>
      </c>
      <c r="I69" s="13"/>
      <c r="J69" s="13">
        <v>2</v>
      </c>
      <c r="K69" s="13">
        <v>2</v>
      </c>
      <c r="L69" s="13"/>
      <c r="M69" s="13"/>
      <c r="N69" s="13"/>
      <c r="O69" s="13"/>
      <c r="P69" s="13"/>
      <c r="Q69" s="13"/>
      <c r="R69" s="13"/>
      <c r="S69" s="13">
        <v>1</v>
      </c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>
        <v>1</v>
      </c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>
        <v>1</v>
      </c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</row>
    <row r="70" spans="1:73" ht="14.25" x14ac:dyDescent="0.15">
      <c r="A70" s="10" t="s">
        <v>156</v>
      </c>
      <c r="B70" s="10">
        <v>5</v>
      </c>
      <c r="C70" s="8"/>
      <c r="D70" s="8"/>
      <c r="E70" s="8"/>
      <c r="F70" s="8"/>
      <c r="G70" s="8"/>
      <c r="H70" s="8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>
        <v>1</v>
      </c>
      <c r="BL70" s="13">
        <v>2</v>
      </c>
      <c r="BM70" s="13">
        <v>1</v>
      </c>
      <c r="BN70" s="13">
        <v>1</v>
      </c>
      <c r="BO70" s="13"/>
      <c r="BP70" s="13"/>
      <c r="BQ70" s="13"/>
      <c r="BR70" s="13"/>
      <c r="BS70" s="13"/>
      <c r="BT70" s="13"/>
      <c r="BU70" s="13"/>
    </row>
    <row r="71" spans="1:73" ht="14.25" x14ac:dyDescent="0.15">
      <c r="A71" s="10" t="s">
        <v>157</v>
      </c>
      <c r="B71" s="10">
        <v>5</v>
      </c>
      <c r="C71" s="8"/>
      <c r="D71" s="8"/>
      <c r="E71" s="8">
        <v>1</v>
      </c>
      <c r="F71" s="8"/>
      <c r="G71" s="8"/>
      <c r="H71" s="8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>
        <v>1</v>
      </c>
      <c r="BI71" s="13"/>
      <c r="BJ71" s="13"/>
      <c r="BK71" s="13"/>
      <c r="BL71" s="13">
        <v>2</v>
      </c>
      <c r="BM71" s="13">
        <v>1</v>
      </c>
      <c r="BN71" s="13"/>
      <c r="BO71" s="13"/>
      <c r="BP71" s="13"/>
      <c r="BQ71" s="13"/>
      <c r="BR71" s="13"/>
      <c r="BS71" s="13"/>
      <c r="BT71" s="13"/>
      <c r="BU71" s="13"/>
    </row>
  </sheetData>
  <autoFilter ref="A4:BU71" xr:uid="{00000000-0009-0000-0000-000000000000}"/>
  <mergeCells count="21">
    <mergeCell ref="BU3:BU4"/>
    <mergeCell ref="AU5:AZ5"/>
    <mergeCell ref="BA5:BF5"/>
    <mergeCell ref="BG5:BN5"/>
    <mergeCell ref="BO5:BT5"/>
    <mergeCell ref="A5:A6"/>
    <mergeCell ref="E5:G5"/>
    <mergeCell ref="H5:K5"/>
    <mergeCell ref="L5:O5"/>
    <mergeCell ref="Q5:V5"/>
    <mergeCell ref="W5:AT5"/>
    <mergeCell ref="A2:BT2"/>
    <mergeCell ref="E3:G3"/>
    <mergeCell ref="H3:K3"/>
    <mergeCell ref="L3:O3"/>
    <mergeCell ref="Q3:V3"/>
    <mergeCell ref="W3:AT3"/>
    <mergeCell ref="AU3:AZ3"/>
    <mergeCell ref="BA3:BF3"/>
    <mergeCell ref="BG3:BN3"/>
    <mergeCell ref="BO3:BT3"/>
  </mergeCells>
  <phoneticPr fontId="19" type="noConversion"/>
  <conditionalFormatting sqref="T7:W9 Y7:Y9 BE7:BT31 C7:S71 Z7:BD71 X8:X9 T10:Y71 BO32:BS32 BE32:BN71 BO33:BT71">
    <cfRule type="cellIs" dxfId="1" priority="1" operator="greaterThan">
      <formula>0</formula>
    </cfRule>
  </conditionalFormatting>
  <printOptions horizontalCentered="1" verticalCentered="1"/>
  <pageMargins left="0" right="0" top="7.874015748031496E-2" bottom="7.874015748031496E-2" header="0.31496062992125984" footer="0.31496062992125984"/>
  <pageSetup paperSize="9" scale="3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H93"/>
  <sheetViews>
    <sheetView zoomScale="115" zoomScaleNormal="115" workbookViewId="0">
      <pane xSplit="2" ySplit="6" topLeftCell="C57" activePane="bottomRight" state="frozen"/>
      <selection pane="topRight"/>
      <selection pane="bottomLeft"/>
      <selection pane="bottomRight" activeCell="A68" sqref="A68:XFD68"/>
    </sheetView>
  </sheetViews>
  <sheetFormatPr defaultColWidth="9" defaultRowHeight="13.5" x14ac:dyDescent="0.15"/>
  <cols>
    <col min="1" max="1" width="16" style="1" customWidth="1"/>
    <col min="2" max="17" width="4.625" style="1" customWidth="1"/>
    <col min="18" max="18" width="6.625" style="1" customWidth="1"/>
    <col min="19" max="70" width="4.625" style="1" customWidth="1"/>
    <col min="71" max="71" width="148.25" style="1" customWidth="1"/>
    <col min="72" max="16384" width="9" style="1"/>
  </cols>
  <sheetData>
    <row r="1" spans="1:86" ht="20.25" x14ac:dyDescent="0.15">
      <c r="A1" s="3" t="s">
        <v>0</v>
      </c>
    </row>
    <row r="2" spans="1:86" ht="51" customHeight="1" x14ac:dyDescent="0.15">
      <c r="A2" s="19" t="s">
        <v>158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</row>
    <row r="3" spans="1:86" ht="54.95" customHeight="1" x14ac:dyDescent="0.15">
      <c r="A3" s="4" t="s">
        <v>2</v>
      </c>
      <c r="B3" s="4" t="s">
        <v>3</v>
      </c>
      <c r="C3" s="5" t="s">
        <v>4</v>
      </c>
      <c r="D3" s="20" t="s">
        <v>159</v>
      </c>
      <c r="E3" s="20"/>
      <c r="F3" s="20" t="s">
        <v>6</v>
      </c>
      <c r="G3" s="20"/>
      <c r="H3" s="20"/>
      <c r="I3" s="20"/>
      <c r="J3" s="20"/>
      <c r="K3" s="33" t="s">
        <v>7</v>
      </c>
      <c r="L3" s="34"/>
      <c r="M3" s="34"/>
      <c r="N3" s="34"/>
      <c r="O3" s="22" t="s">
        <v>8</v>
      </c>
      <c r="P3" s="23"/>
      <c r="Q3" s="23"/>
      <c r="R3" s="14" t="s">
        <v>9</v>
      </c>
      <c r="S3" s="22" t="s">
        <v>10</v>
      </c>
      <c r="T3" s="23"/>
      <c r="U3" s="23"/>
      <c r="V3" s="23"/>
      <c r="W3" s="23"/>
      <c r="X3" s="23"/>
      <c r="Y3" s="22" t="s">
        <v>11</v>
      </c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4"/>
      <c r="AZ3" s="22" t="s">
        <v>12</v>
      </c>
      <c r="BA3" s="23"/>
      <c r="BB3" s="23"/>
      <c r="BC3" s="22" t="s">
        <v>13</v>
      </c>
      <c r="BD3" s="23"/>
      <c r="BE3" s="23"/>
      <c r="BF3" s="23"/>
      <c r="BG3" s="23"/>
      <c r="BH3" s="12"/>
      <c r="BI3" s="22" t="s">
        <v>14</v>
      </c>
      <c r="BJ3" s="23"/>
      <c r="BK3" s="23"/>
      <c r="BL3" s="23"/>
      <c r="BM3" s="23"/>
      <c r="BN3" s="23"/>
      <c r="BO3" s="21" t="s">
        <v>15</v>
      </c>
      <c r="BP3" s="21"/>
      <c r="BQ3" s="21"/>
      <c r="BR3" s="21"/>
      <c r="BS3" s="31" t="s">
        <v>16</v>
      </c>
    </row>
    <row r="4" spans="1:86" s="2" customFormat="1" ht="54.95" customHeight="1" x14ac:dyDescent="0.15">
      <c r="A4" s="6" t="s">
        <v>17</v>
      </c>
      <c r="B4" s="6">
        <v>200</v>
      </c>
      <c r="C4" s="7" t="s">
        <v>18</v>
      </c>
      <c r="D4" s="7" t="s">
        <v>160</v>
      </c>
      <c r="E4" s="7" t="s">
        <v>19</v>
      </c>
      <c r="F4" s="7" t="s">
        <v>20</v>
      </c>
      <c r="G4" s="7" t="s">
        <v>161</v>
      </c>
      <c r="H4" s="7" t="s">
        <v>21</v>
      </c>
      <c r="I4" s="7" t="s">
        <v>22</v>
      </c>
      <c r="J4" s="7" t="s">
        <v>162</v>
      </c>
      <c r="K4" s="7" t="s">
        <v>23</v>
      </c>
      <c r="L4" s="7" t="s">
        <v>24</v>
      </c>
      <c r="M4" s="7" t="s">
        <v>163</v>
      </c>
      <c r="N4" s="7" t="s">
        <v>25</v>
      </c>
      <c r="O4" s="7" t="s">
        <v>27</v>
      </c>
      <c r="P4" s="7" t="s">
        <v>28</v>
      </c>
      <c r="Q4" s="7" t="s">
        <v>29</v>
      </c>
      <c r="R4" s="7" t="s">
        <v>31</v>
      </c>
      <c r="S4" s="7" t="s">
        <v>32</v>
      </c>
      <c r="T4" s="7" t="s">
        <v>33</v>
      </c>
      <c r="U4" s="7" t="s">
        <v>34</v>
      </c>
      <c r="V4" s="7" t="s">
        <v>164</v>
      </c>
      <c r="W4" s="7" t="s">
        <v>37</v>
      </c>
      <c r="X4" s="7" t="s">
        <v>165</v>
      </c>
      <c r="Y4" s="7" t="s">
        <v>39</v>
      </c>
      <c r="Z4" s="7" t="s">
        <v>166</v>
      </c>
      <c r="AA4" s="7" t="s">
        <v>40</v>
      </c>
      <c r="AB4" s="7" t="s">
        <v>167</v>
      </c>
      <c r="AC4" s="7" t="s">
        <v>41</v>
      </c>
      <c r="AD4" s="7" t="s">
        <v>42</v>
      </c>
      <c r="AE4" s="7" t="s">
        <v>43</v>
      </c>
      <c r="AF4" s="7" t="s">
        <v>44</v>
      </c>
      <c r="AG4" s="7" t="s">
        <v>45</v>
      </c>
      <c r="AH4" s="7" t="s">
        <v>46</v>
      </c>
      <c r="AI4" s="7" t="s">
        <v>47</v>
      </c>
      <c r="AJ4" s="7" t="s">
        <v>168</v>
      </c>
      <c r="AK4" s="7" t="s">
        <v>48</v>
      </c>
      <c r="AL4" s="7" t="s">
        <v>49</v>
      </c>
      <c r="AM4" s="7" t="s">
        <v>50</v>
      </c>
      <c r="AN4" s="7" t="s">
        <v>51</v>
      </c>
      <c r="AO4" s="7" t="s">
        <v>169</v>
      </c>
      <c r="AP4" s="7" t="s">
        <v>52</v>
      </c>
      <c r="AQ4" s="7" t="s">
        <v>170</v>
      </c>
      <c r="AR4" s="7" t="s">
        <v>54</v>
      </c>
      <c r="AS4" s="7" t="s">
        <v>171</v>
      </c>
      <c r="AT4" s="7" t="s">
        <v>58</v>
      </c>
      <c r="AU4" s="7" t="s">
        <v>59</v>
      </c>
      <c r="AV4" s="7" t="s">
        <v>172</v>
      </c>
      <c r="AW4" s="7" t="s">
        <v>60</v>
      </c>
      <c r="AX4" s="7" t="s">
        <v>61</v>
      </c>
      <c r="AY4" s="7" t="s">
        <v>173</v>
      </c>
      <c r="AZ4" s="7" t="s">
        <v>174</v>
      </c>
      <c r="BA4" s="7" t="s">
        <v>65</v>
      </c>
      <c r="BB4" s="7" t="s">
        <v>66</v>
      </c>
      <c r="BC4" s="7" t="s">
        <v>175</v>
      </c>
      <c r="BD4" s="7" t="s">
        <v>68</v>
      </c>
      <c r="BE4" s="7" t="s">
        <v>69</v>
      </c>
      <c r="BF4" s="7" t="s">
        <v>70</v>
      </c>
      <c r="BG4" s="7" t="s">
        <v>71</v>
      </c>
      <c r="BH4" s="7" t="s">
        <v>73</v>
      </c>
      <c r="BI4" s="7" t="s">
        <v>74</v>
      </c>
      <c r="BJ4" s="7" t="s">
        <v>75</v>
      </c>
      <c r="BK4" s="7" t="s">
        <v>76</v>
      </c>
      <c r="BL4" s="7" t="s">
        <v>77</v>
      </c>
      <c r="BM4" s="7" t="s">
        <v>78</v>
      </c>
      <c r="BN4" s="7" t="s">
        <v>176</v>
      </c>
      <c r="BO4" s="7" t="s">
        <v>82</v>
      </c>
      <c r="BP4" s="7" t="s">
        <v>84</v>
      </c>
      <c r="BQ4" s="7" t="s">
        <v>86</v>
      </c>
      <c r="BR4" s="7" t="s">
        <v>177</v>
      </c>
      <c r="BS4" s="32"/>
    </row>
    <row r="5" spans="1:86" ht="14.25" x14ac:dyDescent="0.15">
      <c r="A5" s="35" t="s">
        <v>3</v>
      </c>
      <c r="B5" s="8">
        <f>SUM(C5:BR5)</f>
        <v>200</v>
      </c>
      <c r="C5" s="9">
        <f>C6</f>
        <v>1</v>
      </c>
      <c r="D5" s="25">
        <f>SUM(D6:E6)</f>
        <v>11</v>
      </c>
      <c r="E5" s="25"/>
      <c r="F5" s="25">
        <f>SUM(F6:J6)</f>
        <v>19</v>
      </c>
      <c r="G5" s="25"/>
      <c r="H5" s="25"/>
      <c r="I5" s="25"/>
      <c r="J5" s="25"/>
      <c r="K5" s="25">
        <f>SUM(K6:N6)</f>
        <v>11</v>
      </c>
      <c r="L5" s="25"/>
      <c r="M5" s="25"/>
      <c r="N5" s="25"/>
      <c r="O5" s="27">
        <f>SUM(O6:Q6)</f>
        <v>10</v>
      </c>
      <c r="P5" s="28"/>
      <c r="Q5" s="29"/>
      <c r="R5" s="15">
        <f>SUM(R6)</f>
        <v>1</v>
      </c>
      <c r="S5" s="26">
        <f>SUM(S6:X6)</f>
        <v>22</v>
      </c>
      <c r="T5" s="26"/>
      <c r="U5" s="26"/>
      <c r="V5" s="26"/>
      <c r="W5" s="26"/>
      <c r="X5" s="26"/>
      <c r="Y5" s="26">
        <f>SUM(Y6:AY6)</f>
        <v>88</v>
      </c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>
        <f>SUM(AZ6:BB6)</f>
        <v>7</v>
      </c>
      <c r="BA5" s="26"/>
      <c r="BB5" s="26"/>
      <c r="BC5" s="27">
        <f>SUM(BC6:BH6)</f>
        <v>10</v>
      </c>
      <c r="BD5" s="28"/>
      <c r="BE5" s="28"/>
      <c r="BF5" s="28"/>
      <c r="BG5" s="28"/>
      <c r="BH5" s="29"/>
      <c r="BI5" s="26">
        <f>SUM(BI6:BN6)</f>
        <v>16</v>
      </c>
      <c r="BJ5" s="26"/>
      <c r="BK5" s="26"/>
      <c r="BL5" s="26"/>
      <c r="BM5" s="26"/>
      <c r="BN5" s="26"/>
      <c r="BO5" s="27">
        <f>SUM(BO6:BR6)</f>
        <v>4</v>
      </c>
      <c r="BP5" s="28"/>
      <c r="BQ5" s="28"/>
      <c r="BR5" s="29"/>
      <c r="BS5" s="13"/>
    </row>
    <row r="6" spans="1:86" ht="14.25" x14ac:dyDescent="0.15">
      <c r="A6" s="36"/>
      <c r="B6" s="8">
        <f t="shared" ref="B6:K6" si="0">SUM(B7:B93)</f>
        <v>200</v>
      </c>
      <c r="C6" s="8">
        <f t="shared" si="0"/>
        <v>1</v>
      </c>
      <c r="D6" s="8">
        <f t="shared" si="0"/>
        <v>6</v>
      </c>
      <c r="E6" s="8">
        <f t="shared" si="0"/>
        <v>5</v>
      </c>
      <c r="F6" s="8">
        <f t="shared" si="0"/>
        <v>5</v>
      </c>
      <c r="G6" s="8">
        <f t="shared" si="0"/>
        <v>0</v>
      </c>
      <c r="H6" s="8">
        <f t="shared" si="0"/>
        <v>1</v>
      </c>
      <c r="I6" s="8">
        <f t="shared" si="0"/>
        <v>12</v>
      </c>
      <c r="J6" s="8">
        <f t="shared" si="0"/>
        <v>1</v>
      </c>
      <c r="K6" s="8">
        <f t="shared" si="0"/>
        <v>6</v>
      </c>
      <c r="L6" s="8">
        <f t="shared" ref="L6:V6" si="1">SUM(L7:L93)</f>
        <v>2</v>
      </c>
      <c r="M6" s="8">
        <f t="shared" si="1"/>
        <v>1</v>
      </c>
      <c r="N6" s="8">
        <f t="shared" si="1"/>
        <v>2</v>
      </c>
      <c r="O6" s="8">
        <f t="shared" si="1"/>
        <v>5</v>
      </c>
      <c r="P6" s="8">
        <f t="shared" si="1"/>
        <v>4</v>
      </c>
      <c r="Q6" s="8">
        <f t="shared" si="1"/>
        <v>1</v>
      </c>
      <c r="R6" s="8">
        <f t="shared" si="1"/>
        <v>1</v>
      </c>
      <c r="S6" s="8">
        <f t="shared" si="1"/>
        <v>6</v>
      </c>
      <c r="T6" s="8">
        <f t="shared" si="1"/>
        <v>6</v>
      </c>
      <c r="U6" s="8">
        <f t="shared" si="1"/>
        <v>3</v>
      </c>
      <c r="V6" s="8">
        <f t="shared" si="1"/>
        <v>2</v>
      </c>
      <c r="W6" s="8">
        <f t="shared" ref="W6:AJ6" si="2">SUM(W7:W93)</f>
        <v>4</v>
      </c>
      <c r="X6" s="8">
        <f t="shared" si="2"/>
        <v>1</v>
      </c>
      <c r="Y6" s="8">
        <f t="shared" si="2"/>
        <v>8</v>
      </c>
      <c r="Z6" s="8">
        <f t="shared" si="2"/>
        <v>0</v>
      </c>
      <c r="AA6" s="8">
        <f t="shared" si="2"/>
        <v>4</v>
      </c>
      <c r="AB6" s="8">
        <f t="shared" si="2"/>
        <v>2</v>
      </c>
      <c r="AC6" s="8">
        <f t="shared" si="2"/>
        <v>5</v>
      </c>
      <c r="AD6" s="8">
        <f t="shared" si="2"/>
        <v>2</v>
      </c>
      <c r="AE6" s="8">
        <f t="shared" si="2"/>
        <v>2</v>
      </c>
      <c r="AF6" s="8">
        <f t="shared" si="2"/>
        <v>2</v>
      </c>
      <c r="AG6" s="8">
        <f t="shared" si="2"/>
        <v>6</v>
      </c>
      <c r="AH6" s="8">
        <f t="shared" si="2"/>
        <v>1</v>
      </c>
      <c r="AI6" s="8">
        <f t="shared" si="2"/>
        <v>7</v>
      </c>
      <c r="AJ6" s="8">
        <f t="shared" si="2"/>
        <v>4</v>
      </c>
      <c r="AK6" s="8">
        <f t="shared" ref="AK6:AQ6" si="3">SUM(AK7:AK93)</f>
        <v>1</v>
      </c>
      <c r="AL6" s="8">
        <f t="shared" si="3"/>
        <v>6</v>
      </c>
      <c r="AM6" s="8">
        <f t="shared" si="3"/>
        <v>1</v>
      </c>
      <c r="AN6" s="8">
        <f t="shared" si="3"/>
        <v>1</v>
      </c>
      <c r="AO6" s="8">
        <f t="shared" si="3"/>
        <v>1</v>
      </c>
      <c r="AP6" s="8">
        <f t="shared" si="3"/>
        <v>2</v>
      </c>
      <c r="AQ6" s="8">
        <f t="shared" si="3"/>
        <v>1</v>
      </c>
      <c r="AR6" s="8">
        <f t="shared" ref="AR6:BE6" si="4">SUM(AR7:AR93)</f>
        <v>6</v>
      </c>
      <c r="AS6" s="8">
        <f t="shared" si="4"/>
        <v>1</v>
      </c>
      <c r="AT6" s="8">
        <f t="shared" si="4"/>
        <v>9</v>
      </c>
      <c r="AU6" s="8">
        <f t="shared" si="4"/>
        <v>3</v>
      </c>
      <c r="AV6" s="8">
        <f t="shared" si="4"/>
        <v>5</v>
      </c>
      <c r="AW6" s="8">
        <f t="shared" si="4"/>
        <v>2</v>
      </c>
      <c r="AX6" s="8">
        <f t="shared" si="4"/>
        <v>5</v>
      </c>
      <c r="AY6" s="8">
        <f t="shared" si="4"/>
        <v>1</v>
      </c>
      <c r="AZ6" s="8">
        <f t="shared" si="4"/>
        <v>4</v>
      </c>
      <c r="BA6" s="8">
        <f t="shared" si="4"/>
        <v>1</v>
      </c>
      <c r="BB6" s="8">
        <f t="shared" si="4"/>
        <v>2</v>
      </c>
      <c r="BC6" s="8">
        <f t="shared" si="4"/>
        <v>3</v>
      </c>
      <c r="BD6" s="8">
        <f t="shared" si="4"/>
        <v>2</v>
      </c>
      <c r="BE6" s="8">
        <f t="shared" si="4"/>
        <v>1</v>
      </c>
      <c r="BF6" s="8">
        <f t="shared" ref="BF6:BR6" si="5">SUM(BF7:BF93)</f>
        <v>1</v>
      </c>
      <c r="BG6" s="8">
        <f t="shared" si="5"/>
        <v>2</v>
      </c>
      <c r="BH6" s="8">
        <f t="shared" si="5"/>
        <v>1</v>
      </c>
      <c r="BI6" s="8">
        <f t="shared" si="5"/>
        <v>1</v>
      </c>
      <c r="BJ6" s="8">
        <f t="shared" si="5"/>
        <v>8</v>
      </c>
      <c r="BK6" s="8">
        <f t="shared" si="5"/>
        <v>3</v>
      </c>
      <c r="BL6" s="8">
        <f t="shared" si="5"/>
        <v>2</v>
      </c>
      <c r="BM6" s="8">
        <f t="shared" si="5"/>
        <v>1</v>
      </c>
      <c r="BN6" s="8">
        <f t="shared" si="5"/>
        <v>1</v>
      </c>
      <c r="BO6" s="8">
        <f t="shared" si="5"/>
        <v>1</v>
      </c>
      <c r="BP6" s="8">
        <f t="shared" si="5"/>
        <v>1</v>
      </c>
      <c r="BQ6" s="8">
        <f t="shared" si="5"/>
        <v>1</v>
      </c>
      <c r="BR6" s="8">
        <f t="shared" si="5"/>
        <v>1</v>
      </c>
      <c r="BS6" s="13"/>
    </row>
    <row r="7" spans="1:86" ht="14.25" x14ac:dyDescent="0.15">
      <c r="A7" s="10" t="s">
        <v>178</v>
      </c>
      <c r="B7" s="10">
        <v>2</v>
      </c>
      <c r="C7" s="8"/>
      <c r="D7" s="8"/>
      <c r="E7" s="8"/>
      <c r="F7" s="8"/>
      <c r="G7" s="8"/>
      <c r="H7" s="8"/>
      <c r="I7" s="8"/>
      <c r="J7" s="8"/>
      <c r="K7" s="8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>
        <v>1</v>
      </c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>
        <v>1</v>
      </c>
      <c r="BS7" s="13"/>
    </row>
    <row r="8" spans="1:86" ht="14.25" x14ac:dyDescent="0.15">
      <c r="A8" s="10" t="s">
        <v>179</v>
      </c>
      <c r="B8" s="10">
        <v>1</v>
      </c>
      <c r="C8" s="8">
        <v>1</v>
      </c>
      <c r="D8" s="8"/>
      <c r="E8" s="8"/>
      <c r="F8" s="8"/>
      <c r="G8" s="8"/>
      <c r="H8" s="8"/>
      <c r="I8" s="8"/>
      <c r="J8" s="8"/>
      <c r="K8" s="8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</row>
    <row r="9" spans="1:86" ht="14.25" x14ac:dyDescent="0.15">
      <c r="A9" s="10" t="s">
        <v>180</v>
      </c>
      <c r="B9" s="10">
        <v>2</v>
      </c>
      <c r="C9" s="8"/>
      <c r="D9" s="8"/>
      <c r="E9" s="8"/>
      <c r="F9" s="8"/>
      <c r="G9" s="8"/>
      <c r="H9" s="8"/>
      <c r="I9" s="8"/>
      <c r="J9" s="8"/>
      <c r="K9" s="8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>
        <v>1</v>
      </c>
      <c r="AB9" s="13"/>
      <c r="AC9" s="13"/>
      <c r="AD9" s="13"/>
      <c r="AE9" s="13"/>
      <c r="AF9" s="13"/>
      <c r="AG9" s="13"/>
      <c r="AH9" s="13">
        <v>1</v>
      </c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</row>
    <row r="10" spans="1:86" ht="14.25" x14ac:dyDescent="0.15">
      <c r="A10" s="10" t="s">
        <v>88</v>
      </c>
      <c r="B10" s="10">
        <v>1</v>
      </c>
      <c r="C10" s="8"/>
      <c r="D10" s="8"/>
      <c r="E10" s="8"/>
      <c r="F10" s="8"/>
      <c r="G10" s="8"/>
      <c r="H10" s="8"/>
      <c r="I10" s="8"/>
      <c r="J10" s="8"/>
      <c r="K10" s="8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>
        <v>1</v>
      </c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</row>
    <row r="11" spans="1:86" ht="14.25" x14ac:dyDescent="0.15">
      <c r="A11" s="10" t="s">
        <v>181</v>
      </c>
      <c r="B11" s="10">
        <v>1</v>
      </c>
      <c r="C11" s="8"/>
      <c r="D11" s="8"/>
      <c r="E11" s="8"/>
      <c r="F11" s="8"/>
      <c r="G11" s="8"/>
      <c r="H11" s="8"/>
      <c r="I11" s="8"/>
      <c r="J11" s="8"/>
      <c r="K11" s="8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>
        <v>1</v>
      </c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 t="s">
        <v>182</v>
      </c>
    </row>
    <row r="12" spans="1:86" ht="14.25" x14ac:dyDescent="0.15">
      <c r="A12" s="11" t="s">
        <v>91</v>
      </c>
      <c r="B12" s="10">
        <v>1</v>
      </c>
      <c r="C12" s="8"/>
      <c r="D12" s="8"/>
      <c r="E12" s="8"/>
      <c r="F12" s="8"/>
      <c r="G12" s="8"/>
      <c r="H12" s="8"/>
      <c r="I12" s="8"/>
      <c r="J12" s="8"/>
      <c r="K12" s="8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>
        <v>1</v>
      </c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</row>
    <row r="13" spans="1:86" ht="14.25" x14ac:dyDescent="0.15">
      <c r="A13" s="10" t="s">
        <v>92</v>
      </c>
      <c r="B13" s="10">
        <v>1</v>
      </c>
      <c r="C13" s="8"/>
      <c r="D13" s="8"/>
      <c r="E13" s="8"/>
      <c r="F13" s="8"/>
      <c r="G13" s="8"/>
      <c r="H13" s="8"/>
      <c r="I13" s="8"/>
      <c r="J13" s="8"/>
      <c r="K13" s="8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>
        <v>1</v>
      </c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</row>
    <row r="14" spans="1:86" ht="14.25" x14ac:dyDescent="0.15">
      <c r="A14" s="10" t="s">
        <v>93</v>
      </c>
      <c r="B14" s="10">
        <v>2</v>
      </c>
      <c r="C14" s="8"/>
      <c r="D14" s="8"/>
      <c r="E14" s="8"/>
      <c r="F14" s="8"/>
      <c r="G14" s="8"/>
      <c r="H14" s="8"/>
      <c r="I14" s="8"/>
      <c r="J14" s="8"/>
      <c r="K14" s="8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>
        <v>2</v>
      </c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</row>
    <row r="15" spans="1:86" ht="14.25" x14ac:dyDescent="0.15">
      <c r="A15" s="10" t="s">
        <v>94</v>
      </c>
      <c r="B15" s="10">
        <v>1</v>
      </c>
      <c r="C15" s="8"/>
      <c r="D15" s="8"/>
      <c r="E15" s="8"/>
      <c r="F15" s="8"/>
      <c r="G15" s="8"/>
      <c r="H15" s="8"/>
      <c r="I15" s="8"/>
      <c r="J15" s="8"/>
      <c r="K15" s="8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>
        <v>1</v>
      </c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</row>
    <row r="16" spans="1:86" ht="14.25" x14ac:dyDescent="0.15">
      <c r="A16" s="10" t="s">
        <v>183</v>
      </c>
      <c r="B16" s="10">
        <v>1</v>
      </c>
      <c r="C16" s="8"/>
      <c r="D16" s="8"/>
      <c r="E16" s="8"/>
      <c r="F16" s="8"/>
      <c r="G16" s="8"/>
      <c r="H16" s="8"/>
      <c r="I16" s="8"/>
      <c r="J16" s="8"/>
      <c r="K16" s="8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>
        <v>1</v>
      </c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</row>
    <row r="17" spans="1:71" ht="14.25" x14ac:dyDescent="0.15">
      <c r="A17" s="10" t="s">
        <v>184</v>
      </c>
      <c r="B17" s="10">
        <v>1</v>
      </c>
      <c r="C17" s="8"/>
      <c r="D17" s="8"/>
      <c r="E17" s="8"/>
      <c r="F17" s="8"/>
      <c r="G17" s="8"/>
      <c r="H17" s="8"/>
      <c r="I17" s="8"/>
      <c r="J17" s="8"/>
      <c r="K17" s="8"/>
      <c r="L17" s="13"/>
      <c r="M17" s="13"/>
      <c r="N17" s="13"/>
      <c r="O17" s="13"/>
      <c r="P17" s="13">
        <v>1</v>
      </c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</row>
    <row r="18" spans="1:71" ht="14.25" x14ac:dyDescent="0.15">
      <c r="A18" s="10" t="s">
        <v>100</v>
      </c>
      <c r="B18" s="10">
        <v>1</v>
      </c>
      <c r="C18" s="8"/>
      <c r="D18" s="8"/>
      <c r="E18" s="8"/>
      <c r="F18" s="8"/>
      <c r="G18" s="8"/>
      <c r="H18" s="8"/>
      <c r="I18" s="8"/>
      <c r="J18" s="8"/>
      <c r="K18" s="8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>
        <v>1</v>
      </c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</row>
    <row r="19" spans="1:71" ht="14.25" x14ac:dyDescent="0.15">
      <c r="A19" s="10" t="s">
        <v>101</v>
      </c>
      <c r="B19" s="10">
        <v>2</v>
      </c>
      <c r="C19" s="8"/>
      <c r="D19" s="8"/>
      <c r="E19" s="8">
        <v>1</v>
      </c>
      <c r="F19" s="8"/>
      <c r="G19" s="8"/>
      <c r="H19" s="8"/>
      <c r="I19" s="8"/>
      <c r="J19" s="8"/>
      <c r="K19" s="8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>
        <v>1</v>
      </c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</row>
    <row r="20" spans="1:71" ht="14.25" x14ac:dyDescent="0.15">
      <c r="A20" s="10" t="s">
        <v>185</v>
      </c>
      <c r="B20" s="10">
        <v>1</v>
      </c>
      <c r="C20" s="8"/>
      <c r="D20" s="8"/>
      <c r="E20" s="8"/>
      <c r="F20" s="8"/>
      <c r="G20" s="8"/>
      <c r="H20" s="8"/>
      <c r="I20" s="8"/>
      <c r="J20" s="8"/>
      <c r="K20" s="8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>
        <v>1</v>
      </c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</row>
    <row r="21" spans="1:71" ht="14.25" x14ac:dyDescent="0.15">
      <c r="A21" s="10" t="s">
        <v>102</v>
      </c>
      <c r="B21" s="10">
        <v>1</v>
      </c>
      <c r="C21" s="8"/>
      <c r="D21" s="8"/>
      <c r="E21" s="8"/>
      <c r="F21" s="8"/>
      <c r="G21" s="8"/>
      <c r="H21" s="8"/>
      <c r="I21" s="8"/>
      <c r="J21" s="8"/>
      <c r="K21" s="8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>
        <v>1</v>
      </c>
      <c r="BJ21" s="13"/>
      <c r="BK21" s="13"/>
      <c r="BL21" s="13"/>
      <c r="BM21" s="13"/>
      <c r="BN21" s="13"/>
      <c r="BO21" s="13"/>
      <c r="BP21" s="13"/>
      <c r="BQ21" s="13"/>
      <c r="BR21" s="13"/>
      <c r="BS21" s="13"/>
    </row>
    <row r="22" spans="1:71" ht="14.25" x14ac:dyDescent="0.15">
      <c r="A22" s="10" t="s">
        <v>103</v>
      </c>
      <c r="B22" s="10">
        <v>2</v>
      </c>
      <c r="C22" s="8"/>
      <c r="D22" s="8"/>
      <c r="E22" s="8"/>
      <c r="F22" s="8"/>
      <c r="G22" s="8"/>
      <c r="H22" s="8"/>
      <c r="I22" s="8"/>
      <c r="J22" s="8"/>
      <c r="K22" s="8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>
        <v>1</v>
      </c>
      <c r="AF22" s="13"/>
      <c r="AG22" s="13"/>
      <c r="AH22" s="13"/>
      <c r="AI22" s="13"/>
      <c r="AJ22" s="13">
        <v>1</v>
      </c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</row>
    <row r="23" spans="1:71" ht="14.25" x14ac:dyDescent="0.15">
      <c r="A23" s="10" t="s">
        <v>104</v>
      </c>
      <c r="B23" s="10">
        <v>1</v>
      </c>
      <c r="C23" s="8"/>
      <c r="D23" s="8"/>
      <c r="E23" s="8"/>
      <c r="F23" s="8"/>
      <c r="G23" s="8"/>
      <c r="H23" s="8"/>
      <c r="I23" s="8"/>
      <c r="J23" s="8"/>
      <c r="K23" s="8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>
        <v>1</v>
      </c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</row>
    <row r="24" spans="1:71" ht="14.25" x14ac:dyDescent="0.15">
      <c r="A24" s="10" t="s">
        <v>105</v>
      </c>
      <c r="B24" s="10">
        <v>2</v>
      </c>
      <c r="C24" s="8"/>
      <c r="D24" s="8"/>
      <c r="E24" s="8"/>
      <c r="F24" s="8"/>
      <c r="G24" s="8"/>
      <c r="H24" s="8"/>
      <c r="I24" s="8"/>
      <c r="J24" s="8"/>
      <c r="K24" s="8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>
        <v>1</v>
      </c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>
        <v>1</v>
      </c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</row>
    <row r="25" spans="1:71" ht="15" customHeight="1" x14ac:dyDescent="0.15">
      <c r="A25" s="10" t="s">
        <v>106</v>
      </c>
      <c r="B25" s="10">
        <v>1</v>
      </c>
      <c r="C25" s="8"/>
      <c r="D25" s="8"/>
      <c r="E25" s="8"/>
      <c r="F25" s="8"/>
      <c r="G25" s="8"/>
      <c r="H25" s="8"/>
      <c r="I25" s="8"/>
      <c r="J25" s="8"/>
      <c r="K25" s="8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>
        <v>1</v>
      </c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</row>
    <row r="26" spans="1:71" ht="14.25" x14ac:dyDescent="0.15">
      <c r="A26" s="10" t="s">
        <v>107</v>
      </c>
      <c r="B26" s="10">
        <v>2</v>
      </c>
      <c r="C26" s="8"/>
      <c r="D26" s="8"/>
      <c r="E26" s="8"/>
      <c r="F26" s="8"/>
      <c r="G26" s="8"/>
      <c r="H26" s="8"/>
      <c r="I26" s="8"/>
      <c r="J26" s="8"/>
      <c r="K26" s="8"/>
      <c r="L26" s="13"/>
      <c r="M26" s="13"/>
      <c r="N26" s="13">
        <v>1</v>
      </c>
      <c r="O26" s="13"/>
      <c r="P26" s="13"/>
      <c r="Q26" s="13"/>
      <c r="R26" s="13"/>
      <c r="S26" s="13"/>
      <c r="T26" s="13"/>
      <c r="U26" s="13"/>
      <c r="V26" s="13"/>
      <c r="W26" s="13"/>
      <c r="X26" s="13">
        <v>1</v>
      </c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</row>
    <row r="27" spans="1:71" ht="14.25" x14ac:dyDescent="0.15">
      <c r="A27" s="10" t="s">
        <v>108</v>
      </c>
      <c r="B27" s="10">
        <v>2</v>
      </c>
      <c r="C27" s="8"/>
      <c r="D27" s="8"/>
      <c r="E27" s="8"/>
      <c r="F27" s="8"/>
      <c r="G27" s="8"/>
      <c r="H27" s="8"/>
      <c r="I27" s="8"/>
      <c r="J27" s="8"/>
      <c r="K27" s="8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>
        <v>2</v>
      </c>
      <c r="BL27" s="13"/>
      <c r="BM27" s="13"/>
      <c r="BN27" s="13"/>
      <c r="BO27" s="13"/>
      <c r="BP27" s="13"/>
      <c r="BQ27" s="13"/>
      <c r="BR27" s="13"/>
      <c r="BS27" s="13"/>
    </row>
    <row r="28" spans="1:71" ht="14.25" x14ac:dyDescent="0.15">
      <c r="A28" s="10" t="s">
        <v>109</v>
      </c>
      <c r="B28" s="10">
        <v>2</v>
      </c>
      <c r="C28" s="8"/>
      <c r="D28" s="8"/>
      <c r="E28" s="8"/>
      <c r="F28" s="8"/>
      <c r="G28" s="8"/>
      <c r="H28" s="8"/>
      <c r="I28" s="8"/>
      <c r="J28" s="8"/>
      <c r="K28" s="8"/>
      <c r="L28" s="13"/>
      <c r="M28" s="13"/>
      <c r="N28" s="13"/>
      <c r="O28" s="13">
        <v>1</v>
      </c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>
        <v>1</v>
      </c>
      <c r="BM28" s="13"/>
      <c r="BN28" s="13"/>
      <c r="BO28" s="13"/>
      <c r="BP28" s="13"/>
      <c r="BQ28" s="13"/>
      <c r="BR28" s="13"/>
      <c r="BS28" s="13"/>
    </row>
    <row r="29" spans="1:71" ht="14.25" x14ac:dyDescent="0.15">
      <c r="A29" s="10" t="s">
        <v>110</v>
      </c>
      <c r="B29" s="10">
        <v>2</v>
      </c>
      <c r="C29" s="8"/>
      <c r="D29" s="8"/>
      <c r="E29" s="8"/>
      <c r="F29" s="8"/>
      <c r="G29" s="8"/>
      <c r="H29" s="8"/>
      <c r="I29" s="8"/>
      <c r="J29" s="8"/>
      <c r="K29" s="8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>
        <v>2</v>
      </c>
      <c r="BK29" s="13"/>
      <c r="BL29" s="13"/>
      <c r="BM29" s="13"/>
      <c r="BN29" s="13"/>
      <c r="BO29" s="13"/>
      <c r="BP29" s="13"/>
      <c r="BQ29" s="13"/>
      <c r="BR29" s="13"/>
      <c r="BS29" s="13"/>
    </row>
    <row r="30" spans="1:71" ht="14.25" x14ac:dyDescent="0.15">
      <c r="A30" s="10" t="s">
        <v>111</v>
      </c>
      <c r="B30" s="10">
        <v>1</v>
      </c>
      <c r="C30" s="8"/>
      <c r="D30" s="8"/>
      <c r="E30" s="8"/>
      <c r="F30" s="8"/>
      <c r="G30" s="8"/>
      <c r="H30" s="8"/>
      <c r="I30" s="8"/>
      <c r="J30" s="8"/>
      <c r="K30" s="8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>
        <v>1</v>
      </c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</row>
    <row r="31" spans="1:71" ht="14.25" x14ac:dyDescent="0.15">
      <c r="A31" s="10" t="s">
        <v>186</v>
      </c>
      <c r="B31" s="10">
        <v>1</v>
      </c>
      <c r="C31" s="8"/>
      <c r="D31" s="8"/>
      <c r="E31" s="8"/>
      <c r="F31" s="8"/>
      <c r="G31" s="8"/>
      <c r="H31" s="8"/>
      <c r="I31" s="8"/>
      <c r="J31" s="8">
        <v>1</v>
      </c>
      <c r="K31" s="8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</row>
    <row r="32" spans="1:71" ht="14.25" x14ac:dyDescent="0.15">
      <c r="A32" s="10" t="s">
        <v>113</v>
      </c>
      <c r="B32" s="10">
        <v>1</v>
      </c>
      <c r="C32" s="8"/>
      <c r="D32" s="8"/>
      <c r="E32" s="8"/>
      <c r="F32" s="8"/>
      <c r="G32" s="8"/>
      <c r="H32" s="8"/>
      <c r="I32" s="8"/>
      <c r="J32" s="8"/>
      <c r="K32" s="8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>
        <v>1</v>
      </c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7"/>
    </row>
    <row r="33" spans="1:71" ht="14.25" x14ac:dyDescent="0.15">
      <c r="A33" s="10" t="s">
        <v>187</v>
      </c>
      <c r="B33" s="10">
        <v>1</v>
      </c>
      <c r="C33" s="8"/>
      <c r="D33" s="8"/>
      <c r="E33" s="8"/>
      <c r="F33" s="8"/>
      <c r="G33" s="8"/>
      <c r="H33" s="8"/>
      <c r="I33" s="8"/>
      <c r="J33" s="8"/>
      <c r="K33" s="8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>
        <v>1</v>
      </c>
      <c r="BO33" s="13"/>
      <c r="BP33" s="13"/>
      <c r="BQ33" s="13"/>
      <c r="BR33" s="13"/>
      <c r="BS33" s="13"/>
    </row>
    <row r="34" spans="1:71" ht="14.25" x14ac:dyDescent="0.15">
      <c r="A34" s="10" t="s">
        <v>115</v>
      </c>
      <c r="B34" s="10">
        <v>1</v>
      </c>
      <c r="C34" s="8"/>
      <c r="D34" s="8"/>
      <c r="E34" s="8"/>
      <c r="F34" s="8"/>
      <c r="G34" s="8"/>
      <c r="H34" s="8"/>
      <c r="I34" s="8"/>
      <c r="J34" s="8"/>
      <c r="K34" s="8"/>
      <c r="L34" s="13"/>
      <c r="M34" s="13"/>
      <c r="N34" s="13"/>
      <c r="O34" s="13"/>
      <c r="P34" s="13"/>
      <c r="Q34" s="13"/>
      <c r="R34" s="13"/>
      <c r="S34" s="13">
        <v>1</v>
      </c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</row>
    <row r="35" spans="1:71" ht="14.25" x14ac:dyDescent="0.15">
      <c r="A35" s="10" t="s">
        <v>116</v>
      </c>
      <c r="B35" s="10">
        <v>1</v>
      </c>
      <c r="C35" s="8"/>
      <c r="D35" s="8"/>
      <c r="E35" s="8"/>
      <c r="F35" s="8"/>
      <c r="G35" s="8"/>
      <c r="H35" s="8"/>
      <c r="I35" s="8"/>
      <c r="J35" s="8"/>
      <c r="K35" s="8"/>
      <c r="L35" s="13"/>
      <c r="M35" s="13"/>
      <c r="N35" s="13"/>
      <c r="O35" s="13"/>
      <c r="P35" s="13"/>
      <c r="Q35" s="13"/>
      <c r="R35" s="13"/>
      <c r="S35" s="13"/>
      <c r="T35" s="13">
        <v>1</v>
      </c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</row>
    <row r="36" spans="1:71" ht="14.25" x14ac:dyDescent="0.15">
      <c r="A36" s="10" t="s">
        <v>117</v>
      </c>
      <c r="B36" s="10">
        <v>1</v>
      </c>
      <c r="C36" s="8"/>
      <c r="D36" s="8"/>
      <c r="E36" s="8"/>
      <c r="F36" s="8"/>
      <c r="G36" s="8"/>
      <c r="H36" s="8"/>
      <c r="I36" s="8"/>
      <c r="J36" s="8"/>
      <c r="K36" s="8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>
        <v>1</v>
      </c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</row>
    <row r="37" spans="1:71" ht="14.25" x14ac:dyDescent="0.15">
      <c r="A37" s="10" t="s">
        <v>118</v>
      </c>
      <c r="B37" s="10">
        <v>2</v>
      </c>
      <c r="C37" s="8"/>
      <c r="D37" s="8"/>
      <c r="E37" s="8"/>
      <c r="F37" s="8"/>
      <c r="G37" s="8"/>
      <c r="H37" s="8"/>
      <c r="I37" s="8"/>
      <c r="J37" s="8"/>
      <c r="K37" s="8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>
        <v>2</v>
      </c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</row>
    <row r="38" spans="1:71" ht="14.25" x14ac:dyDescent="0.15">
      <c r="A38" s="10" t="s">
        <v>119</v>
      </c>
      <c r="B38" s="10">
        <v>1</v>
      </c>
      <c r="C38" s="8"/>
      <c r="D38" s="8"/>
      <c r="E38" s="8"/>
      <c r="F38" s="8"/>
      <c r="G38" s="8"/>
      <c r="H38" s="8"/>
      <c r="I38" s="8"/>
      <c r="J38" s="8"/>
      <c r="K38" s="8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>
        <v>1</v>
      </c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</row>
    <row r="39" spans="1:71" ht="14.25" x14ac:dyDescent="0.15">
      <c r="A39" s="10" t="s">
        <v>120</v>
      </c>
      <c r="B39" s="10">
        <v>1</v>
      </c>
      <c r="C39" s="8"/>
      <c r="D39" s="8"/>
      <c r="E39" s="8"/>
      <c r="F39" s="8"/>
      <c r="G39" s="8"/>
      <c r="H39" s="8"/>
      <c r="I39" s="8"/>
      <c r="J39" s="8"/>
      <c r="K39" s="8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>
        <v>1</v>
      </c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</row>
    <row r="40" spans="1:71" ht="14.25" x14ac:dyDescent="0.15">
      <c r="A40" s="10" t="s">
        <v>121</v>
      </c>
      <c r="B40" s="10">
        <v>1</v>
      </c>
      <c r="C40" s="8"/>
      <c r="D40" s="8"/>
      <c r="E40" s="8"/>
      <c r="F40" s="8"/>
      <c r="G40" s="8"/>
      <c r="H40" s="8"/>
      <c r="I40" s="8"/>
      <c r="J40" s="8"/>
      <c r="K40" s="8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>
        <v>1</v>
      </c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 t="s">
        <v>188</v>
      </c>
    </row>
    <row r="41" spans="1:71" ht="14.25" x14ac:dyDescent="0.15">
      <c r="A41" s="10" t="s">
        <v>123</v>
      </c>
      <c r="B41" s="10">
        <v>2</v>
      </c>
      <c r="C41" s="8"/>
      <c r="D41" s="8"/>
      <c r="E41" s="8"/>
      <c r="F41" s="8"/>
      <c r="G41" s="8"/>
      <c r="H41" s="8"/>
      <c r="I41" s="8"/>
      <c r="J41" s="8"/>
      <c r="K41" s="8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>
        <v>1</v>
      </c>
      <c r="Z41" s="13"/>
      <c r="AA41" s="13"/>
      <c r="AB41" s="13"/>
      <c r="AC41" s="13">
        <v>1</v>
      </c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</row>
    <row r="42" spans="1:71" ht="14.25" x14ac:dyDescent="0.15">
      <c r="A42" s="10" t="s">
        <v>124</v>
      </c>
      <c r="B42" s="10">
        <v>1</v>
      </c>
      <c r="C42" s="8"/>
      <c r="D42" s="8"/>
      <c r="E42" s="8"/>
      <c r="F42" s="8"/>
      <c r="G42" s="8"/>
      <c r="H42" s="8"/>
      <c r="I42" s="8"/>
      <c r="J42" s="8"/>
      <c r="K42" s="8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>
        <v>1</v>
      </c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</row>
    <row r="43" spans="1:71" ht="14.25" x14ac:dyDescent="0.15">
      <c r="A43" s="10" t="s">
        <v>126</v>
      </c>
      <c r="B43" s="10">
        <v>1</v>
      </c>
      <c r="C43" s="8"/>
      <c r="D43" s="8"/>
      <c r="E43" s="8"/>
      <c r="F43" s="8"/>
      <c r="G43" s="8"/>
      <c r="H43" s="8"/>
      <c r="I43" s="8"/>
      <c r="J43" s="8"/>
      <c r="K43" s="8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>
        <v>1</v>
      </c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</row>
    <row r="44" spans="1:71" ht="14.25" x14ac:dyDescent="0.15">
      <c r="A44" s="10" t="s">
        <v>127</v>
      </c>
      <c r="B44" s="10">
        <v>1</v>
      </c>
      <c r="C44" s="8"/>
      <c r="D44" s="8"/>
      <c r="E44" s="8"/>
      <c r="F44" s="8"/>
      <c r="G44" s="8"/>
      <c r="H44" s="8"/>
      <c r="I44" s="8"/>
      <c r="J44" s="8"/>
      <c r="K44" s="8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F44" s="13"/>
      <c r="AG44" s="13">
        <v>1</v>
      </c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</row>
    <row r="45" spans="1:71" ht="14.25" x14ac:dyDescent="0.15">
      <c r="A45" s="10" t="s">
        <v>128</v>
      </c>
      <c r="B45" s="10">
        <v>2</v>
      </c>
      <c r="C45" s="8"/>
      <c r="D45" s="8"/>
      <c r="E45" s="8"/>
      <c r="F45" s="8"/>
      <c r="G45" s="8"/>
      <c r="H45" s="8"/>
      <c r="I45" s="8"/>
      <c r="J45" s="8"/>
      <c r="K45" s="8"/>
      <c r="L45" s="13"/>
      <c r="M45" s="13"/>
      <c r="N45" s="13"/>
      <c r="O45" s="13"/>
      <c r="P45" s="13"/>
      <c r="Q45" s="13"/>
      <c r="R45" s="13"/>
      <c r="S45" s="13"/>
      <c r="T45" s="13"/>
      <c r="U45" s="13">
        <v>1</v>
      </c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>
        <v>1</v>
      </c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</row>
    <row r="46" spans="1:71" ht="14.25" x14ac:dyDescent="0.15">
      <c r="A46" s="10" t="s">
        <v>130</v>
      </c>
      <c r="B46" s="10">
        <v>1</v>
      </c>
      <c r="C46" s="8"/>
      <c r="D46" s="8"/>
      <c r="E46" s="8"/>
      <c r="F46" s="8"/>
      <c r="G46" s="8"/>
      <c r="H46" s="8"/>
      <c r="I46" s="8"/>
      <c r="J46" s="8"/>
      <c r="K46" s="8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>
        <v>1</v>
      </c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</row>
    <row r="47" spans="1:71" ht="14.25" x14ac:dyDescent="0.15">
      <c r="A47" s="10" t="s">
        <v>131</v>
      </c>
      <c r="B47" s="10">
        <v>2</v>
      </c>
      <c r="C47" s="8"/>
      <c r="D47" s="8"/>
      <c r="E47" s="8"/>
      <c r="F47" s="8"/>
      <c r="G47" s="8"/>
      <c r="H47" s="8"/>
      <c r="I47" s="8"/>
      <c r="J47" s="8"/>
      <c r="K47" s="8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>
        <v>1</v>
      </c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>
        <v>1</v>
      </c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</row>
    <row r="48" spans="1:71" ht="14.25" x14ac:dyDescent="0.15">
      <c r="A48" s="10" t="s">
        <v>132</v>
      </c>
      <c r="B48" s="10">
        <v>1</v>
      </c>
      <c r="C48" s="8"/>
      <c r="D48" s="8"/>
      <c r="E48" s="8"/>
      <c r="F48" s="8"/>
      <c r="G48" s="8"/>
      <c r="H48" s="8"/>
      <c r="I48" s="8"/>
      <c r="J48" s="8"/>
      <c r="K48" s="8"/>
      <c r="L48" s="13">
        <v>1</v>
      </c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</row>
    <row r="49" spans="1:71" ht="14.25" x14ac:dyDescent="0.15">
      <c r="A49" s="10" t="s">
        <v>133</v>
      </c>
      <c r="B49" s="10">
        <v>2</v>
      </c>
      <c r="C49" s="8"/>
      <c r="D49" s="8"/>
      <c r="E49" s="8"/>
      <c r="F49" s="8"/>
      <c r="G49" s="8"/>
      <c r="H49" s="8"/>
      <c r="I49" s="8"/>
      <c r="J49" s="8"/>
      <c r="K49" s="8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>
        <v>2</v>
      </c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  <c r="BS49" s="13"/>
    </row>
    <row r="50" spans="1:71" ht="14.25" x14ac:dyDescent="0.15">
      <c r="A50" s="10" t="s">
        <v>134</v>
      </c>
      <c r="B50" s="10">
        <v>1</v>
      </c>
      <c r="C50" s="8"/>
      <c r="D50" s="8"/>
      <c r="E50" s="8"/>
      <c r="F50" s="8"/>
      <c r="G50" s="8"/>
      <c r="H50" s="8"/>
      <c r="I50" s="8"/>
      <c r="J50" s="8"/>
      <c r="K50" s="8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>
        <v>1</v>
      </c>
      <c r="BM50" s="13"/>
      <c r="BN50" s="13"/>
      <c r="BO50" s="13"/>
      <c r="BP50" s="13"/>
      <c r="BQ50" s="13"/>
      <c r="BR50" s="13"/>
      <c r="BS50" s="13"/>
    </row>
    <row r="51" spans="1:71" ht="14.25" x14ac:dyDescent="0.15">
      <c r="A51" s="10" t="s">
        <v>135</v>
      </c>
      <c r="B51" s="10">
        <v>1</v>
      </c>
      <c r="C51" s="8"/>
      <c r="D51" s="8"/>
      <c r="E51" s="8">
        <v>1</v>
      </c>
      <c r="F51" s="8"/>
      <c r="G51" s="8"/>
      <c r="H51" s="8"/>
      <c r="I51" s="8"/>
      <c r="J51" s="8"/>
      <c r="K51" s="8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</row>
    <row r="52" spans="1:71" ht="14.25" x14ac:dyDescent="0.15">
      <c r="A52" s="10" t="s">
        <v>136</v>
      </c>
      <c r="B52" s="10">
        <v>2</v>
      </c>
      <c r="C52" s="8"/>
      <c r="D52" s="8"/>
      <c r="E52" s="8"/>
      <c r="F52" s="8"/>
      <c r="G52" s="8"/>
      <c r="H52" s="8"/>
      <c r="I52" s="8"/>
      <c r="J52" s="8"/>
      <c r="K52" s="8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>
        <v>1</v>
      </c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>
        <v>1</v>
      </c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</row>
    <row r="53" spans="1:71" ht="14.25" x14ac:dyDescent="0.15">
      <c r="A53" s="10" t="s">
        <v>137</v>
      </c>
      <c r="B53" s="10">
        <v>2</v>
      </c>
      <c r="C53" s="8"/>
      <c r="D53" s="8"/>
      <c r="E53" s="8"/>
      <c r="F53" s="8">
        <v>1</v>
      </c>
      <c r="G53" s="8"/>
      <c r="H53" s="8"/>
      <c r="I53" s="8"/>
      <c r="J53" s="8"/>
      <c r="K53" s="8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>
        <v>1</v>
      </c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</row>
    <row r="54" spans="1:71" ht="14.25" x14ac:dyDescent="0.15">
      <c r="A54" s="10" t="s">
        <v>138</v>
      </c>
      <c r="B54" s="10">
        <v>1</v>
      </c>
      <c r="C54" s="8"/>
      <c r="D54" s="8"/>
      <c r="E54" s="8"/>
      <c r="F54" s="8"/>
      <c r="G54" s="8"/>
      <c r="H54" s="8"/>
      <c r="I54" s="8"/>
      <c r="J54" s="8"/>
      <c r="K54" s="8"/>
      <c r="L54" s="13"/>
      <c r="M54" s="13"/>
      <c r="N54" s="13"/>
      <c r="O54" s="13"/>
      <c r="P54" s="13"/>
      <c r="Q54" s="13"/>
      <c r="R54" s="13"/>
      <c r="S54" s="13"/>
      <c r="T54" s="13">
        <v>1</v>
      </c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</row>
    <row r="55" spans="1:71" ht="14.25" x14ac:dyDescent="0.15">
      <c r="A55" s="10" t="s">
        <v>139</v>
      </c>
      <c r="B55" s="10">
        <v>1</v>
      </c>
      <c r="C55" s="8"/>
      <c r="D55" s="8"/>
      <c r="E55" s="8"/>
      <c r="F55" s="8"/>
      <c r="G55" s="8"/>
      <c r="H55" s="8"/>
      <c r="I55" s="8"/>
      <c r="J55" s="8"/>
      <c r="K55" s="8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>
        <v>1</v>
      </c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</row>
    <row r="56" spans="1:71" ht="14.25" x14ac:dyDescent="0.15">
      <c r="A56" s="10" t="s">
        <v>189</v>
      </c>
      <c r="B56" s="10">
        <v>1</v>
      </c>
      <c r="C56" s="8"/>
      <c r="D56" s="8"/>
      <c r="E56" s="8"/>
      <c r="F56" s="8"/>
      <c r="G56" s="8"/>
      <c r="H56" s="8"/>
      <c r="I56" s="8"/>
      <c r="J56" s="8"/>
      <c r="K56" s="8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>
        <v>1</v>
      </c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</row>
    <row r="57" spans="1:71" ht="14.25" x14ac:dyDescent="0.15">
      <c r="A57" s="10" t="s">
        <v>140</v>
      </c>
      <c r="B57" s="10">
        <v>1</v>
      </c>
      <c r="C57" s="8"/>
      <c r="D57" s="8"/>
      <c r="E57" s="8"/>
      <c r="F57" s="8"/>
      <c r="G57" s="8"/>
      <c r="H57" s="8"/>
      <c r="I57" s="8"/>
      <c r="J57" s="8"/>
      <c r="K57" s="8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>
        <v>1</v>
      </c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</row>
    <row r="58" spans="1:71" ht="14.25" x14ac:dyDescent="0.15">
      <c r="A58" s="10" t="s">
        <v>141</v>
      </c>
      <c r="B58" s="10">
        <v>1</v>
      </c>
      <c r="C58" s="8"/>
      <c r="D58" s="8"/>
      <c r="E58" s="8"/>
      <c r="F58" s="8"/>
      <c r="G58" s="8"/>
      <c r="H58" s="8"/>
      <c r="I58" s="8"/>
      <c r="J58" s="8"/>
      <c r="K58" s="8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>
        <v>1</v>
      </c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</row>
    <row r="59" spans="1:71" ht="14.25" x14ac:dyDescent="0.15">
      <c r="A59" s="10" t="s">
        <v>142</v>
      </c>
      <c r="B59" s="10">
        <v>3</v>
      </c>
      <c r="C59" s="8"/>
      <c r="D59" s="8"/>
      <c r="E59" s="8"/>
      <c r="F59" s="8"/>
      <c r="G59" s="8"/>
      <c r="H59" s="8"/>
      <c r="I59" s="8"/>
      <c r="J59" s="8"/>
      <c r="K59" s="8">
        <v>1</v>
      </c>
      <c r="L59" s="13"/>
      <c r="M59" s="13">
        <v>1</v>
      </c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>
        <v>1</v>
      </c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</row>
    <row r="60" spans="1:71" ht="14.25" x14ac:dyDescent="0.15">
      <c r="A60" s="10" t="s">
        <v>143</v>
      </c>
      <c r="B60" s="10">
        <v>2</v>
      </c>
      <c r="C60" s="8"/>
      <c r="D60" s="8"/>
      <c r="E60" s="8"/>
      <c r="F60" s="8"/>
      <c r="G60" s="8"/>
      <c r="H60" s="8"/>
      <c r="I60" s="8"/>
      <c r="J60" s="8"/>
      <c r="K60" s="8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>
        <v>1</v>
      </c>
      <c r="AS60" s="13"/>
      <c r="AT60" s="13"/>
      <c r="AU60" s="13"/>
      <c r="AV60" s="13"/>
      <c r="AW60" s="13"/>
      <c r="AX60" s="13"/>
      <c r="AY60" s="13"/>
      <c r="AZ60" s="13"/>
      <c r="BA60" s="13"/>
      <c r="BB60" s="13">
        <v>1</v>
      </c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</row>
    <row r="61" spans="1:71" ht="14.25" x14ac:dyDescent="0.15">
      <c r="A61" s="10" t="s">
        <v>144</v>
      </c>
      <c r="B61" s="10">
        <v>2</v>
      </c>
      <c r="C61" s="8"/>
      <c r="D61" s="8">
        <v>1</v>
      </c>
      <c r="E61" s="8"/>
      <c r="F61" s="8"/>
      <c r="G61" s="8"/>
      <c r="H61" s="8"/>
      <c r="I61" s="8"/>
      <c r="J61" s="8"/>
      <c r="K61" s="8"/>
      <c r="L61" s="13"/>
      <c r="M61" s="13"/>
      <c r="N61" s="13"/>
      <c r="O61" s="13"/>
      <c r="P61" s="13">
        <v>1</v>
      </c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</row>
    <row r="62" spans="1:71" ht="14.25" x14ac:dyDescent="0.15">
      <c r="A62" s="10" t="s">
        <v>145</v>
      </c>
      <c r="B62" s="10">
        <v>1</v>
      </c>
      <c r="C62" s="8"/>
      <c r="D62" s="8"/>
      <c r="E62" s="8"/>
      <c r="F62" s="8"/>
      <c r="G62" s="8"/>
      <c r="H62" s="8"/>
      <c r="I62" s="8"/>
      <c r="J62" s="8"/>
      <c r="K62" s="8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>
        <v>1</v>
      </c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</row>
    <row r="63" spans="1:71" ht="14.25" x14ac:dyDescent="0.15">
      <c r="A63" s="10" t="s">
        <v>146</v>
      </c>
      <c r="B63" s="10">
        <v>1</v>
      </c>
      <c r="C63" s="8"/>
      <c r="D63" s="8"/>
      <c r="E63" s="8"/>
      <c r="F63" s="8"/>
      <c r="G63" s="8"/>
      <c r="H63" s="8"/>
      <c r="I63" s="8"/>
      <c r="J63" s="8"/>
      <c r="K63" s="8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>
        <v>1</v>
      </c>
      <c r="AZ63" s="13"/>
      <c r="BA63" s="13"/>
      <c r="BB63" s="13"/>
      <c r="BC63" s="13"/>
      <c r="BD63" s="13"/>
      <c r="BE63" s="13"/>
      <c r="BF63" s="13"/>
      <c r="BG63" s="13"/>
      <c r="BH63" s="13"/>
      <c r="BI63" s="13"/>
      <c r="BJ63" s="13"/>
      <c r="BK63" s="13"/>
      <c r="BL63" s="13"/>
      <c r="BM63" s="13"/>
      <c r="BN63" s="13"/>
      <c r="BO63" s="13"/>
      <c r="BP63" s="13"/>
      <c r="BQ63" s="13"/>
      <c r="BR63" s="13"/>
      <c r="BS63" s="13"/>
    </row>
    <row r="64" spans="1:71" ht="14.25" x14ac:dyDescent="0.15">
      <c r="A64" s="10" t="s">
        <v>147</v>
      </c>
      <c r="B64" s="10">
        <v>3</v>
      </c>
      <c r="C64" s="8"/>
      <c r="D64" s="8"/>
      <c r="E64" s="8"/>
      <c r="F64" s="8"/>
      <c r="G64" s="8"/>
      <c r="H64" s="8">
        <v>1</v>
      </c>
      <c r="I64" s="8">
        <v>1</v>
      </c>
      <c r="J64" s="8"/>
      <c r="K64" s="8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>
        <v>1</v>
      </c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</row>
    <row r="65" spans="1:71" ht="14.25" x14ac:dyDescent="0.15">
      <c r="A65" s="10" t="s">
        <v>190</v>
      </c>
      <c r="B65" s="10">
        <v>1</v>
      </c>
      <c r="C65" s="8"/>
      <c r="D65" s="8"/>
      <c r="E65" s="8"/>
      <c r="F65" s="8"/>
      <c r="G65" s="8"/>
      <c r="H65" s="8"/>
      <c r="I65" s="8"/>
      <c r="J65" s="8"/>
      <c r="K65" s="8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>
        <v>1</v>
      </c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</row>
    <row r="66" spans="1:71" ht="14.25" x14ac:dyDescent="0.15">
      <c r="A66" s="10" t="s">
        <v>148</v>
      </c>
      <c r="B66" s="10">
        <v>3</v>
      </c>
      <c r="C66" s="8"/>
      <c r="D66" s="8"/>
      <c r="E66" s="8">
        <v>1</v>
      </c>
      <c r="F66" s="8"/>
      <c r="G66" s="8"/>
      <c r="H66" s="8"/>
      <c r="I66" s="8"/>
      <c r="J66" s="8"/>
      <c r="K66" s="8"/>
      <c r="L66" s="13"/>
      <c r="M66" s="13"/>
      <c r="N66" s="13"/>
      <c r="O66" s="13"/>
      <c r="P66" s="13">
        <v>1</v>
      </c>
      <c r="Q66" s="13">
        <v>1</v>
      </c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</row>
    <row r="67" spans="1:71" ht="14.25" x14ac:dyDescent="0.15">
      <c r="A67" s="10" t="s">
        <v>149</v>
      </c>
      <c r="B67" s="10">
        <v>3</v>
      </c>
      <c r="C67" s="8"/>
      <c r="D67" s="8"/>
      <c r="E67" s="8"/>
      <c r="F67" s="8"/>
      <c r="G67" s="8"/>
      <c r="H67" s="8"/>
      <c r="I67" s="8"/>
      <c r="J67" s="8"/>
      <c r="K67" s="8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>
        <v>1</v>
      </c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>
        <v>1</v>
      </c>
      <c r="BD67" s="13"/>
      <c r="BE67" s="13"/>
      <c r="BF67" s="13">
        <v>1</v>
      </c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</row>
    <row r="68" spans="1:71" ht="14.25" x14ac:dyDescent="0.15">
      <c r="A68" s="10" t="s">
        <v>150</v>
      </c>
      <c r="B68" s="10">
        <v>40</v>
      </c>
      <c r="C68" s="8"/>
      <c r="D68" s="8">
        <v>4</v>
      </c>
      <c r="E68" s="8"/>
      <c r="F68" s="8">
        <v>4</v>
      </c>
      <c r="G68" s="8"/>
      <c r="H68" s="8"/>
      <c r="I68" s="8">
        <v>7</v>
      </c>
      <c r="J68" s="8"/>
      <c r="K68" s="8"/>
      <c r="L68" s="13"/>
      <c r="M68" s="13"/>
      <c r="N68" s="13"/>
      <c r="O68" s="13">
        <v>3</v>
      </c>
      <c r="P68" s="13"/>
      <c r="Q68" s="13"/>
      <c r="R68" s="13"/>
      <c r="S68" s="13">
        <v>1</v>
      </c>
      <c r="T68" s="13">
        <v>3</v>
      </c>
      <c r="U68" s="13">
        <v>1</v>
      </c>
      <c r="V68" s="13">
        <v>1</v>
      </c>
      <c r="W68" s="13">
        <v>3</v>
      </c>
      <c r="X68" s="13"/>
      <c r="Y68" s="13"/>
      <c r="Z68" s="13"/>
      <c r="AA68" s="13"/>
      <c r="AB68" s="13"/>
      <c r="AC68" s="13">
        <v>1</v>
      </c>
      <c r="AD68" s="13"/>
      <c r="AE68" s="13"/>
      <c r="AF68" s="13"/>
      <c r="AG68" s="13">
        <v>4</v>
      </c>
      <c r="AH68" s="13"/>
      <c r="AI68" s="13">
        <v>3</v>
      </c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>
        <v>4</v>
      </c>
      <c r="AW68" s="13">
        <v>1</v>
      </c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 t="s">
        <v>191</v>
      </c>
    </row>
    <row r="69" spans="1:71" ht="14.25" x14ac:dyDescent="0.15">
      <c r="A69" s="10" t="s">
        <v>152</v>
      </c>
      <c r="B69" s="10">
        <v>20</v>
      </c>
      <c r="C69" s="8"/>
      <c r="D69" s="8"/>
      <c r="E69" s="8">
        <v>1</v>
      </c>
      <c r="F69" s="8"/>
      <c r="G69" s="8"/>
      <c r="H69" s="8"/>
      <c r="I69" s="8"/>
      <c r="J69" s="8"/>
      <c r="K69" s="8"/>
      <c r="L69" s="13"/>
      <c r="M69" s="13"/>
      <c r="N69" s="13"/>
      <c r="O69" s="13"/>
      <c r="P69" s="13"/>
      <c r="Q69" s="13"/>
      <c r="R69" s="13"/>
      <c r="S69" s="13"/>
      <c r="T69" s="13"/>
      <c r="U69" s="13">
        <v>1</v>
      </c>
      <c r="V69" s="13"/>
      <c r="W69" s="13">
        <v>1</v>
      </c>
      <c r="X69" s="13"/>
      <c r="Y69" s="13">
        <v>2</v>
      </c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>
        <v>2</v>
      </c>
      <c r="AM69" s="13"/>
      <c r="AN69" s="13"/>
      <c r="AO69" s="13"/>
      <c r="AP69" s="13"/>
      <c r="AQ69" s="13"/>
      <c r="AR69" s="13">
        <v>2</v>
      </c>
      <c r="AS69" s="13"/>
      <c r="AT69" s="13"/>
      <c r="AU69" s="13">
        <v>2</v>
      </c>
      <c r="AV69" s="13"/>
      <c r="AW69" s="13"/>
      <c r="AX69" s="13">
        <v>2</v>
      </c>
      <c r="AY69" s="13"/>
      <c r="AZ69" s="13">
        <v>2</v>
      </c>
      <c r="BA69" s="13"/>
      <c r="BB69" s="13"/>
      <c r="BC69" s="13">
        <v>1</v>
      </c>
      <c r="BD69" s="13"/>
      <c r="BE69" s="13"/>
      <c r="BF69" s="13"/>
      <c r="BG69" s="13">
        <v>1</v>
      </c>
      <c r="BH69" s="13"/>
      <c r="BI69" s="13"/>
      <c r="BJ69" s="13">
        <v>3</v>
      </c>
      <c r="BK69" s="13"/>
      <c r="BL69" s="13"/>
      <c r="BM69" s="13"/>
      <c r="BN69" s="13"/>
      <c r="BO69" s="13"/>
      <c r="BP69" s="13"/>
      <c r="BQ69" s="13"/>
      <c r="BR69" s="13"/>
      <c r="BS69" s="13" t="s">
        <v>192</v>
      </c>
    </row>
    <row r="70" spans="1:71" ht="14.25" x14ac:dyDescent="0.15">
      <c r="A70" s="10" t="s">
        <v>193</v>
      </c>
      <c r="B70" s="10">
        <v>1</v>
      </c>
      <c r="C70" s="8"/>
      <c r="D70" s="8"/>
      <c r="E70" s="8"/>
      <c r="F70" s="8"/>
      <c r="G70" s="8"/>
      <c r="H70" s="8"/>
      <c r="I70" s="8"/>
      <c r="J70" s="8"/>
      <c r="K70" s="8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>
        <v>1</v>
      </c>
      <c r="BQ70" s="13"/>
      <c r="BR70" s="13"/>
      <c r="BS70" s="13"/>
    </row>
    <row r="71" spans="1:71" ht="14.25" x14ac:dyDescent="0.15">
      <c r="A71" s="10" t="s">
        <v>194</v>
      </c>
      <c r="B71" s="10">
        <v>1</v>
      </c>
      <c r="C71" s="8"/>
      <c r="D71" s="8"/>
      <c r="E71" s="8"/>
      <c r="F71" s="8"/>
      <c r="G71" s="8"/>
      <c r="H71" s="8"/>
      <c r="I71" s="8"/>
      <c r="J71" s="8"/>
      <c r="K71" s="8"/>
      <c r="L71" s="13">
        <v>1</v>
      </c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</row>
    <row r="72" spans="1:71" ht="14.25" x14ac:dyDescent="0.15">
      <c r="A72" s="10" t="s">
        <v>195</v>
      </c>
      <c r="B72" s="10">
        <v>1</v>
      </c>
      <c r="C72" s="8"/>
      <c r="D72" s="8"/>
      <c r="E72" s="8"/>
      <c r="F72" s="8"/>
      <c r="G72" s="8"/>
      <c r="H72" s="8"/>
      <c r="I72" s="8"/>
      <c r="J72" s="8"/>
      <c r="K72" s="8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>
        <v>1</v>
      </c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</row>
    <row r="73" spans="1:71" ht="14.25" x14ac:dyDescent="0.15">
      <c r="A73" s="10" t="s">
        <v>196</v>
      </c>
      <c r="B73" s="10">
        <v>2</v>
      </c>
      <c r="C73" s="8"/>
      <c r="D73" s="8"/>
      <c r="E73" s="8"/>
      <c r="F73" s="8"/>
      <c r="G73" s="8"/>
      <c r="H73" s="8"/>
      <c r="I73" s="8"/>
      <c r="J73" s="8"/>
      <c r="K73" s="8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>
        <v>2</v>
      </c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</row>
    <row r="74" spans="1:71" ht="14.25" x14ac:dyDescent="0.15">
      <c r="A74" s="10" t="s">
        <v>197</v>
      </c>
      <c r="B74" s="10">
        <v>1</v>
      </c>
      <c r="C74" s="8"/>
      <c r="D74" s="8"/>
      <c r="E74" s="8"/>
      <c r="F74" s="8"/>
      <c r="G74" s="8"/>
      <c r="H74" s="8"/>
      <c r="I74" s="8"/>
      <c r="J74" s="8"/>
      <c r="K74" s="8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>
        <v>1</v>
      </c>
      <c r="BK74" s="13"/>
      <c r="BL74" s="13"/>
      <c r="BM74" s="13"/>
      <c r="BN74" s="13"/>
      <c r="BO74" s="13"/>
      <c r="BP74" s="13"/>
      <c r="BQ74" s="13"/>
      <c r="BR74" s="13"/>
      <c r="BS74" s="13"/>
    </row>
    <row r="75" spans="1:71" ht="14.25" x14ac:dyDescent="0.15">
      <c r="A75" s="10" t="s">
        <v>198</v>
      </c>
      <c r="B75" s="10">
        <v>3</v>
      </c>
      <c r="C75" s="8"/>
      <c r="D75" s="8"/>
      <c r="E75" s="8"/>
      <c r="F75" s="8"/>
      <c r="G75" s="8"/>
      <c r="H75" s="8"/>
      <c r="I75" s="8">
        <v>2</v>
      </c>
      <c r="J75" s="8"/>
      <c r="K75" s="8"/>
      <c r="L75" s="13"/>
      <c r="M75" s="13"/>
      <c r="N75" s="13"/>
      <c r="O75" s="13">
        <v>1</v>
      </c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</row>
    <row r="76" spans="1:71" ht="14.25" x14ac:dyDescent="0.15">
      <c r="A76" s="10" t="s">
        <v>199</v>
      </c>
      <c r="B76" s="10">
        <v>1</v>
      </c>
      <c r="C76" s="8"/>
      <c r="D76" s="8"/>
      <c r="E76" s="8"/>
      <c r="F76" s="8"/>
      <c r="G76" s="8"/>
      <c r="H76" s="8"/>
      <c r="I76" s="8"/>
      <c r="J76" s="8"/>
      <c r="K76" s="8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>
        <v>1</v>
      </c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</row>
    <row r="77" spans="1:71" ht="14.25" x14ac:dyDescent="0.15">
      <c r="A77" s="10" t="s">
        <v>200</v>
      </c>
      <c r="B77" s="10">
        <v>2</v>
      </c>
      <c r="C77" s="8"/>
      <c r="D77" s="8"/>
      <c r="E77" s="8"/>
      <c r="F77" s="8"/>
      <c r="G77" s="8"/>
      <c r="H77" s="8"/>
      <c r="I77" s="8">
        <v>1</v>
      </c>
      <c r="J77" s="8"/>
      <c r="K77" s="8"/>
      <c r="L77" s="13"/>
      <c r="M77" s="13"/>
      <c r="N77" s="13"/>
      <c r="O77" s="13"/>
      <c r="P77" s="13"/>
      <c r="Q77" s="13"/>
      <c r="R77" s="13"/>
      <c r="S77" s="13">
        <v>1</v>
      </c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</row>
    <row r="78" spans="1:71" ht="14.25" x14ac:dyDescent="0.15">
      <c r="A78" s="10" t="s">
        <v>201</v>
      </c>
      <c r="B78" s="10">
        <v>9</v>
      </c>
      <c r="C78" s="8"/>
      <c r="D78" s="8"/>
      <c r="E78" s="8"/>
      <c r="F78" s="8"/>
      <c r="G78" s="8"/>
      <c r="H78" s="8"/>
      <c r="I78" s="8"/>
      <c r="J78" s="8"/>
      <c r="K78" s="8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>
        <v>1</v>
      </c>
      <c r="Z78" s="13"/>
      <c r="AA78" s="13">
        <v>2</v>
      </c>
      <c r="AB78" s="13">
        <v>2</v>
      </c>
      <c r="AC78" s="13"/>
      <c r="AD78" s="13"/>
      <c r="AE78" s="13"/>
      <c r="AF78" s="13">
        <v>1</v>
      </c>
      <c r="AG78" s="13"/>
      <c r="AH78" s="13"/>
      <c r="AI78" s="13">
        <v>1</v>
      </c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>
        <v>1</v>
      </c>
      <c r="AU78" s="13"/>
      <c r="AV78" s="13">
        <v>1</v>
      </c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  <c r="BS78" s="13" t="s">
        <v>202</v>
      </c>
    </row>
    <row r="79" spans="1:71" ht="14.25" x14ac:dyDescent="0.15">
      <c r="A79" s="10" t="s">
        <v>203</v>
      </c>
      <c r="B79" s="10">
        <v>1</v>
      </c>
      <c r="C79" s="8"/>
      <c r="D79" s="8"/>
      <c r="E79" s="8"/>
      <c r="F79" s="8"/>
      <c r="G79" s="8"/>
      <c r="H79" s="8"/>
      <c r="I79" s="8"/>
      <c r="J79" s="8"/>
      <c r="K79" s="8"/>
      <c r="L79" s="13"/>
      <c r="M79" s="13"/>
      <c r="N79" s="13"/>
      <c r="O79" s="13"/>
      <c r="P79" s="13"/>
      <c r="Q79" s="13"/>
      <c r="R79" s="13">
        <v>1</v>
      </c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</row>
    <row r="80" spans="1:71" ht="14.25" x14ac:dyDescent="0.15">
      <c r="A80" s="10" t="s">
        <v>204</v>
      </c>
      <c r="B80" s="10">
        <v>1</v>
      </c>
      <c r="C80" s="8"/>
      <c r="D80" s="8"/>
      <c r="E80" s="8"/>
      <c r="F80" s="8"/>
      <c r="G80" s="8"/>
      <c r="H80" s="8"/>
      <c r="I80" s="8"/>
      <c r="J80" s="8"/>
      <c r="K80" s="8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>
        <v>1</v>
      </c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</row>
    <row r="81" spans="1:71" ht="14.25" x14ac:dyDescent="0.15">
      <c r="A81" s="10" t="s">
        <v>205</v>
      </c>
      <c r="B81" s="10">
        <v>1</v>
      </c>
      <c r="C81" s="8"/>
      <c r="D81" s="8"/>
      <c r="E81" s="8"/>
      <c r="F81" s="8"/>
      <c r="G81" s="8"/>
      <c r="H81" s="8"/>
      <c r="I81" s="8"/>
      <c r="J81" s="8"/>
      <c r="K81" s="8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>
        <v>1</v>
      </c>
      <c r="BR81" s="13"/>
      <c r="BS81" s="13"/>
    </row>
    <row r="82" spans="1:71" ht="14.25" x14ac:dyDescent="0.15">
      <c r="A82" s="10" t="s">
        <v>206</v>
      </c>
      <c r="B82" s="10">
        <v>2</v>
      </c>
      <c r="C82" s="8"/>
      <c r="D82" s="8">
        <v>1</v>
      </c>
      <c r="E82" s="8"/>
      <c r="F82" s="8"/>
      <c r="G82" s="8"/>
      <c r="H82" s="8"/>
      <c r="I82" s="8"/>
      <c r="J82" s="8"/>
      <c r="K82" s="8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>
        <v>1</v>
      </c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 t="s">
        <v>207</v>
      </c>
    </row>
    <row r="83" spans="1:71" ht="14.25" x14ac:dyDescent="0.15">
      <c r="A83" s="10" t="s">
        <v>208</v>
      </c>
      <c r="B83" s="10">
        <v>1</v>
      </c>
      <c r="C83" s="8"/>
      <c r="D83" s="8"/>
      <c r="E83" s="8"/>
      <c r="F83" s="8"/>
      <c r="G83" s="8"/>
      <c r="H83" s="8"/>
      <c r="I83" s="8"/>
      <c r="J83" s="8"/>
      <c r="K83" s="8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>
        <v>1</v>
      </c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</row>
    <row r="84" spans="1:71" ht="14.25" x14ac:dyDescent="0.15">
      <c r="A84" s="10" t="s">
        <v>209</v>
      </c>
      <c r="B84" s="10">
        <v>2</v>
      </c>
      <c r="C84" s="8"/>
      <c r="D84" s="8"/>
      <c r="E84" s="8"/>
      <c r="F84" s="8"/>
      <c r="G84" s="8"/>
      <c r="H84" s="8"/>
      <c r="I84" s="8"/>
      <c r="J84" s="8"/>
      <c r="K84" s="8"/>
      <c r="L84" s="13"/>
      <c r="M84" s="13"/>
      <c r="N84" s="13"/>
      <c r="O84" s="13"/>
      <c r="P84" s="13"/>
      <c r="Q84" s="13"/>
      <c r="R84" s="13"/>
      <c r="S84" s="13">
        <v>2</v>
      </c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</row>
    <row r="85" spans="1:71" ht="14.25" x14ac:dyDescent="0.15">
      <c r="A85" s="10" t="s">
        <v>210</v>
      </c>
      <c r="B85" s="10">
        <v>1</v>
      </c>
      <c r="C85" s="8"/>
      <c r="D85" s="8"/>
      <c r="E85" s="8"/>
      <c r="F85" s="8"/>
      <c r="G85" s="8"/>
      <c r="H85" s="8"/>
      <c r="I85" s="8"/>
      <c r="J85" s="8"/>
      <c r="K85" s="8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>
        <v>1</v>
      </c>
      <c r="BP85" s="13"/>
      <c r="BQ85" s="13"/>
      <c r="BR85" s="13"/>
      <c r="BS85" s="13" t="s">
        <v>211</v>
      </c>
    </row>
    <row r="86" spans="1:71" ht="14.25" x14ac:dyDescent="0.15">
      <c r="A86" s="10" t="s">
        <v>212</v>
      </c>
      <c r="B86" s="10">
        <v>1</v>
      </c>
      <c r="C86" s="8"/>
      <c r="D86" s="8"/>
      <c r="E86" s="8"/>
      <c r="F86" s="8"/>
      <c r="G86" s="8"/>
      <c r="H86" s="8"/>
      <c r="I86" s="8"/>
      <c r="J86" s="8"/>
      <c r="K86" s="8"/>
      <c r="L86" s="13"/>
      <c r="M86" s="13"/>
      <c r="N86" s="13"/>
      <c r="O86" s="13"/>
      <c r="P86" s="13"/>
      <c r="Q86" s="13"/>
      <c r="R86" s="13"/>
      <c r="S86" s="13"/>
      <c r="T86" s="13">
        <v>1</v>
      </c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 t="s">
        <v>213</v>
      </c>
    </row>
    <row r="87" spans="1:71" ht="14.25" x14ac:dyDescent="0.15">
      <c r="A87" s="10" t="s">
        <v>214</v>
      </c>
      <c r="B87" s="10">
        <v>2</v>
      </c>
      <c r="C87" s="8"/>
      <c r="D87" s="8"/>
      <c r="E87" s="8"/>
      <c r="F87" s="8"/>
      <c r="G87" s="8"/>
      <c r="H87" s="8"/>
      <c r="I87" s="8"/>
      <c r="J87" s="8"/>
      <c r="K87" s="8"/>
      <c r="L87" s="13"/>
      <c r="M87" s="13"/>
      <c r="N87" s="13"/>
      <c r="O87" s="13"/>
      <c r="P87" s="13"/>
      <c r="Q87" s="13"/>
      <c r="R87" s="13"/>
      <c r="S87" s="13">
        <v>1</v>
      </c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>
        <v>1</v>
      </c>
      <c r="BK87" s="13"/>
      <c r="BL87" s="13"/>
      <c r="BM87" s="13"/>
      <c r="BN87" s="13"/>
      <c r="BO87" s="13"/>
      <c r="BP87" s="13"/>
      <c r="BQ87" s="13"/>
      <c r="BR87" s="13"/>
      <c r="BS87" s="13"/>
    </row>
    <row r="88" spans="1:71" ht="14.25" x14ac:dyDescent="0.15">
      <c r="A88" s="10" t="s">
        <v>215</v>
      </c>
      <c r="B88" s="10">
        <v>3</v>
      </c>
      <c r="C88" s="8"/>
      <c r="D88" s="8"/>
      <c r="E88" s="8"/>
      <c r="F88" s="8"/>
      <c r="G88" s="8"/>
      <c r="H88" s="8"/>
      <c r="I88" s="8"/>
      <c r="J88" s="8"/>
      <c r="K88" s="8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>
        <v>1</v>
      </c>
      <c r="AB88" s="13"/>
      <c r="AC88" s="13"/>
      <c r="AD88" s="13"/>
      <c r="AE88" s="13"/>
      <c r="AF88" s="13"/>
      <c r="AG88" s="13"/>
      <c r="AH88" s="13"/>
      <c r="AI88" s="13"/>
      <c r="AJ88" s="13">
        <v>1</v>
      </c>
      <c r="AK88" s="13"/>
      <c r="AL88" s="13"/>
      <c r="AM88" s="13"/>
      <c r="AN88" s="13"/>
      <c r="AO88" s="13"/>
      <c r="AP88" s="13"/>
      <c r="AQ88" s="13"/>
      <c r="AR88" s="13"/>
      <c r="AS88" s="13"/>
      <c r="AT88" s="13">
        <v>1</v>
      </c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</row>
    <row r="89" spans="1:71" ht="14.25" x14ac:dyDescent="0.15">
      <c r="A89" s="10" t="s">
        <v>216</v>
      </c>
      <c r="B89" s="10">
        <v>3</v>
      </c>
      <c r="C89" s="8"/>
      <c r="D89" s="8"/>
      <c r="E89" s="8"/>
      <c r="F89" s="8"/>
      <c r="G89" s="8"/>
      <c r="H89" s="8"/>
      <c r="I89" s="8"/>
      <c r="J89" s="8"/>
      <c r="K89" s="8">
        <v>3</v>
      </c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</row>
    <row r="90" spans="1:71" ht="14.25" x14ac:dyDescent="0.15">
      <c r="A90" s="10" t="s">
        <v>154</v>
      </c>
      <c r="B90" s="10">
        <v>1</v>
      </c>
      <c r="C90" s="8"/>
      <c r="D90" s="8"/>
      <c r="E90" s="8"/>
      <c r="F90" s="8"/>
      <c r="G90" s="8"/>
      <c r="H90" s="8"/>
      <c r="I90" s="8"/>
      <c r="J90" s="8"/>
      <c r="K90" s="8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>
        <v>1</v>
      </c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 t="s">
        <v>217</v>
      </c>
    </row>
    <row r="91" spans="1:71" ht="14.25" x14ac:dyDescent="0.15">
      <c r="A91" s="10" t="s">
        <v>155</v>
      </c>
      <c r="B91" s="10">
        <v>5</v>
      </c>
      <c r="C91" s="8"/>
      <c r="D91" s="8"/>
      <c r="E91" s="8"/>
      <c r="F91" s="8"/>
      <c r="G91" s="8"/>
      <c r="H91" s="8"/>
      <c r="I91" s="8">
        <v>1</v>
      </c>
      <c r="J91" s="8"/>
      <c r="K91" s="8">
        <v>2</v>
      </c>
      <c r="L91" s="13"/>
      <c r="M91" s="13"/>
      <c r="N91" s="13">
        <v>1</v>
      </c>
      <c r="O91" s="13"/>
      <c r="P91" s="13">
        <v>1</v>
      </c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</row>
    <row r="92" spans="1:71" ht="14.25" x14ac:dyDescent="0.15">
      <c r="A92" s="10" t="s">
        <v>156</v>
      </c>
      <c r="B92" s="10">
        <v>4</v>
      </c>
      <c r="C92" s="8"/>
      <c r="D92" s="8"/>
      <c r="E92" s="8"/>
      <c r="F92" s="8"/>
      <c r="G92" s="8"/>
      <c r="H92" s="8"/>
      <c r="I92" s="8"/>
      <c r="J92" s="8"/>
      <c r="K92" s="8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>
        <v>2</v>
      </c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>
        <v>1</v>
      </c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>
        <v>1</v>
      </c>
      <c r="BL92" s="13"/>
      <c r="BM92" s="13"/>
      <c r="BN92" s="13"/>
      <c r="BO92" s="13"/>
      <c r="BP92" s="13"/>
      <c r="BQ92" s="13"/>
      <c r="BR92" s="13"/>
      <c r="BS92" s="13"/>
    </row>
    <row r="93" spans="1:71" ht="14.25" x14ac:dyDescent="0.15">
      <c r="A93" s="10" t="s">
        <v>157</v>
      </c>
      <c r="B93" s="10">
        <v>3</v>
      </c>
      <c r="C93" s="8"/>
      <c r="D93" s="8"/>
      <c r="E93" s="8">
        <v>1</v>
      </c>
      <c r="F93" s="8"/>
      <c r="G93" s="8"/>
      <c r="H93" s="8"/>
      <c r="I93" s="8"/>
      <c r="J93" s="8"/>
      <c r="K93" s="8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>
        <v>1</v>
      </c>
      <c r="BK93" s="13"/>
      <c r="BL93" s="13"/>
      <c r="BM93" s="13">
        <v>1</v>
      </c>
      <c r="BN93" s="13"/>
      <c r="BO93" s="13"/>
      <c r="BP93" s="13"/>
      <c r="BQ93" s="13"/>
      <c r="BR93" s="13"/>
      <c r="BS93" s="13"/>
    </row>
  </sheetData>
  <mergeCells count="23">
    <mergeCell ref="A5:A6"/>
    <mergeCell ref="BS3:BS4"/>
    <mergeCell ref="Y5:AY5"/>
    <mergeCell ref="AZ5:BB5"/>
    <mergeCell ref="BC5:BH5"/>
    <mergeCell ref="BI5:BN5"/>
    <mergeCell ref="BO5:BR5"/>
    <mergeCell ref="D5:E5"/>
    <mergeCell ref="F5:J5"/>
    <mergeCell ref="K5:N5"/>
    <mergeCell ref="O5:Q5"/>
    <mergeCell ref="S5:X5"/>
    <mergeCell ref="A2:BR2"/>
    <mergeCell ref="D3:E3"/>
    <mergeCell ref="F3:J3"/>
    <mergeCell ref="K3:N3"/>
    <mergeCell ref="O3:Q3"/>
    <mergeCell ref="S3:X3"/>
    <mergeCell ref="Y3:AY3"/>
    <mergeCell ref="AZ3:BB3"/>
    <mergeCell ref="BC3:BG3"/>
    <mergeCell ref="BI3:BN3"/>
    <mergeCell ref="BO3:BR3"/>
  </mergeCells>
  <phoneticPr fontId="19" type="noConversion"/>
  <conditionalFormatting sqref="AB7:AO16 C7:AA93 AP7:BR93 AB17:AE40 AF17:AO47 AE41:AE43 AB41:AD47 AE45:AE47 AB48:AO93">
    <cfRule type="cellIs" dxfId="0" priority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3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硕士</vt:lpstr>
      <vt:lpstr>博士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王康昊</dc:creator>
  <cp:lastModifiedBy>750765698@qq.com</cp:lastModifiedBy>
  <cp:lastPrinted>2025-09-30T02:04:44Z</cp:lastPrinted>
  <dcterms:created xsi:type="dcterms:W3CDTF">2023-05-13T11:15:00Z</dcterms:created>
  <dcterms:modified xsi:type="dcterms:W3CDTF">2025-09-30T02:05:03Z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28E2029DA12F496F90FDB70E0315533F_13</vt:lpwstr>
  </property>
  <property fmtid="{D5CDD505-2E9C-101B-9397-08002B2CF9AE}" pid="4" name="KSOReadingLayout">
    <vt:bool>true</vt:bool>
  </property>
</Properties>
</file>